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Progress Billing Schedule" sheetId="1" r:id="rId4"/>
    <sheet state="visible" name="Example Professional Services" sheetId="2" r:id="rId5"/>
    <sheet state="visible" name="Example Commercial Construction" sheetId="3" r:id="rId6"/>
    <sheet state="visible" name="Instructions" sheetId="4" r:id="rId7"/>
    <sheet state="visible" name="About BQE Core" sheetId="5" r:id="rId8"/>
  </sheets>
  <definedNames/>
  <calcPr/>
  <extLst>
    <ext uri="GoogleSheetsCustomDataVersion2">
      <go:sheetsCustomData xmlns:go="http://customooxmlschemas.google.com/" r:id="rId9" roundtripDataChecksum="CfibVRYroteNM0orwykZFVrAtv0V/6kzYBBJKHYa5ng="/>
    </ext>
  </extLst>
</workbook>
</file>

<file path=xl/sharedStrings.xml><?xml version="1.0" encoding="utf-8"?>
<sst xmlns="http://schemas.openxmlformats.org/spreadsheetml/2006/main" count="135" uniqueCount="66">
  <si>
    <t>INSERT 
 FIRM 
 LOGO</t>
  </si>
  <si>
    <t>Progress Billing Schedule</t>
  </si>
  <si>
    <t>Client Name:</t>
  </si>
  <si>
    <t>Project Name:</t>
  </si>
  <si>
    <t>Project Manager:</t>
  </si>
  <si>
    <t>Project Address:</t>
  </si>
  <si>
    <t>Project Number:</t>
  </si>
  <si>
    <t>Contract Value:</t>
  </si>
  <si>
    <t>Retainage:</t>
  </si>
  <si>
    <t>Billing Frequency:</t>
  </si>
  <si>
    <t>Start Date:</t>
  </si>
  <si>
    <t>Estimated Completion:</t>
  </si>
  <si>
    <t>Billing Schedule</t>
  </si>
  <si>
    <t>Billing Period</t>
  </si>
  <si>
    <t>Phase</t>
  </si>
  <si>
    <t>Planned % This Period</t>
  </si>
  <si>
    <t>Cumulative %</t>
  </si>
  <si>
    <t>Invoice Amount</t>
  </si>
  <si>
    <t>Retainage</t>
  </si>
  <si>
    <t>Net Collection</t>
  </si>
  <si>
    <t>Invoice Date</t>
  </si>
  <si>
    <t>Expected Payment</t>
  </si>
  <si>
    <t>Subtotal Billing Schedule</t>
  </si>
  <si>
    <t>—</t>
  </si>
  <si>
    <t>Summary</t>
  </si>
  <si>
    <t>Breakdown</t>
  </si>
  <si>
    <t>Amount</t>
  </si>
  <si>
    <t>Notes</t>
  </si>
  <si>
    <t>Total Scheduled Billings</t>
  </si>
  <si>
    <t>Remaining Contract Balance</t>
  </si>
  <si>
    <r>
      <rPr>
        <rFont val="Roboto"/>
        <b/>
        <i/>
        <color theme="1"/>
        <sz val="12.0"/>
      </rPr>
      <t xml:space="preserve">Simplify your workflow and get paid faster with </t>
    </r>
    <r>
      <rPr>
        <rFont val="Roboto"/>
        <b/>
        <i/>
        <color rgb="FF0C5ADB"/>
        <sz val="12.0"/>
        <u/>
      </rPr>
      <t>BQE Core</t>
    </r>
    <r>
      <rPr>
        <rFont val="Roboto"/>
        <b/>
        <i/>
        <color theme="1"/>
        <sz val="12.0"/>
      </rPr>
      <t>.</t>
    </r>
  </si>
  <si>
    <t>City of Evergreen</t>
  </si>
  <si>
    <t>Evergreen Transit Corridor Study</t>
  </si>
  <si>
    <t>Monthly</t>
  </si>
  <si>
    <t>January 2026</t>
  </si>
  <si>
    <t>September 2026</t>
  </si>
  <si>
    <t>January</t>
  </si>
  <si>
    <t>Existing Conditions</t>
  </si>
  <si>
    <t>February</t>
  </si>
  <si>
    <t>Traffic Analysis</t>
  </si>
  <si>
    <t>March</t>
  </si>
  <si>
    <t>Public Outreach</t>
  </si>
  <si>
    <t>April</t>
  </si>
  <si>
    <t>Draft Recommendations</t>
  </si>
  <si>
    <t>Total Scheduled Billings Through April</t>
  </si>
  <si>
    <t>Remaining Contract Balance After April</t>
  </si>
  <si>
    <r>
      <rPr>
        <rFont val="Roboto"/>
        <b/>
        <i/>
        <color theme="1"/>
        <sz val="12.0"/>
      </rPr>
      <t xml:space="preserve">Simplify your workflow and get paid faster with </t>
    </r>
    <r>
      <rPr>
        <rFont val="Roboto"/>
        <b/>
        <i/>
        <color rgb="FF0C5ADB"/>
        <sz val="12.0"/>
        <u/>
      </rPr>
      <t>BQE Core</t>
    </r>
    <r>
      <rPr>
        <rFont val="Roboto"/>
        <b/>
        <i/>
        <color theme="1"/>
        <sz val="12.0"/>
      </rPr>
      <t>.</t>
    </r>
  </si>
  <si>
    <t>Harbor Point Development LLC</t>
  </si>
  <si>
    <t>Harbor Point Office Complex</t>
  </si>
  <si>
    <t>HP-26-114</t>
  </si>
  <si>
    <t>February 2026</t>
  </si>
  <si>
    <t>Site Prep</t>
  </si>
  <si>
    <t>March 2026</t>
  </si>
  <si>
    <t>Foundations</t>
  </si>
  <si>
    <t>April 2026</t>
  </si>
  <si>
    <t>Structural Steel</t>
  </si>
  <si>
    <t>May 2026</t>
  </si>
  <si>
    <t>Building Envelope</t>
  </si>
  <si>
    <t>Total Scheduled Billings After May</t>
  </si>
  <si>
    <t>Remaining Contract Balance After May</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</si>
  <si>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</si>
  <si>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What a progress billing schedule is. </t>
    </r>
    <r>
      <rPr>
        <rFont val="Roboto"/>
        <color rgb="FF000000"/>
        <sz val="12.0"/>
      </rPr>
      <t xml:space="preserve">
</t>
    </r>
    <r>
      <rPr>
        <rFont val="Roboto"/>
        <i/>
        <color rgb="FF000000"/>
        <sz val="12.0"/>
      </rPr>
      <t>A progress billing schedule is a planning and forecasting tool used to map out when invoices will be issued and when payments are expected throughout a project. Instead of showing completed work like an invoice does, the schedule helps teams estimate future billing activity based on planned project progress over time.</t>
    </r>
    <r>
      <rPr>
        <rFont val="Roboto"/>
        <color rgb="FF000000"/>
        <sz val="12.0"/>
      </rPr>
      <t xml:space="preserve">
</t>
    </r>
    <r>
      <rPr>
        <rFont val="Roboto"/>
        <i/>
        <color rgb="FF000000"/>
        <sz val="12.0"/>
      </rPr>
      <t>Most progress billing schedules include projected completion percentages, estimated invoice amounts, retainage, expected payment dates, and cumulative billings. Project managers and accounting teams use the schedule to improve cash flow planning, coordinate billing expectations with clients, and monitor how billing aligns with the overall project timeline.</t>
    </r>
  </si>
  <si>
    <r>
      <rPr>
        <rFont val="Roboto"/>
        <b/>
        <color rgb="FF000000"/>
        <sz val="12.0"/>
      </rPr>
      <t>Difference between a billing schedule and an invoice</t>
    </r>
    <r>
      <rPr>
        <rFont val="Roboto"/>
        <color rgb="FF000000"/>
        <sz val="12.0"/>
      </rPr>
      <t xml:space="preserve">
A billing schedule is a forecast. An invoice is an actual request for payment.
The billing schedule outlines planned future billings across the project lifecycle, including estimated invoice timing and projected payment amounts. It helps teams plan ahead and communicate expectations before work is completed.
An invoice, by contrast, reflects actual completed work during a specific billing period. It includes finalized amounts due, percentage complete calculations, previous billings, retainage, and payment terms.</t>
    </r>
  </si>
  <si>
    <r>
      <rPr>
        <rFont val="Roboto"/>
        <b/>
        <color rgb="FF000000"/>
        <sz val="12.0"/>
      </rPr>
      <t>How retainage affects projected cash flow</t>
    </r>
    <r>
      <rPr>
        <rFont val="Roboto"/>
        <color rgb="FF000000"/>
        <sz val="12.0"/>
      </rPr>
      <t xml:space="preserve">
Retainage reduces the amount of cash collected during each billing cycle because a percentage of every invoice is withheld until later in the project, often until substantial completion or final closeout.
For example, if a project invoice totals $100,000 and the retainage rate is 5%, the client withholds $5,000 and pays $95,000. While the full $100,000 may count toward earned revenue, only the net collected amount improves short-term cash flow.
Because of this, progress billing schedules should track both projected invoice amounts and projected net collections after retainage. This gives firms a more realistic picture of expected cash flow throughout the project.</t>
    </r>
  </si>
  <si>
    <r>
      <rPr>
        <rFont val="Roboto"/>
        <b/>
        <color rgb="FF000000"/>
        <sz val="12.0"/>
      </rPr>
      <t>How to update percentage complete over time</t>
    </r>
    <r>
      <rPr>
        <rFont val="Roboto"/>
        <color rgb="FF000000"/>
        <sz val="12.0"/>
      </rPr>
      <t xml:space="preserve">
Percentage complete should be updated regularly as work progresses throughout the project. Most firms update progress percentages during each billing cycle, often monthly.
Progress can be measured using several methods:
-Labor hours completed versus estimated hours
-Costs incurred versus estimated costs
-Units completed
-Deliverables or phases completed
As percentages change, projected invoice amounts, cumulative billings, remaining contract balance, and projected cash collections should update automatically within the billing schedule.
Consistent updates help keep billing aligned with actual project performance and reduce the risk of overbilling, underbilling, or delayed invoices.</t>
    </r>
  </si>
  <si>
    <r>
      <rPr>
        <rFont val="Roboto"/>
        <color rgb="FF000000"/>
        <sz val="12.0"/>
      </rPr>
      <t xml:space="preserve">In BQE CORE, you can automate public works billing with full compliance tracking. CORE calculates labor, overhead, and fees based on contract rules, maintains audit trails, and generates agency-ready invoices.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</si>
</sst>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409]mmmm\ d\,\ yyyy"/>
  </numFmts>
  <fonts count="12">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b/>
      <sz val="12.0"/>
      <color rgb="FFFFFFFF"/>
      <name val="Roboto"/>
    </font>
    <font>
      <sz val="10.0"/>
      <color rgb="FF000000"/>
      <name val="Roboto"/>
    </font>
    <font>
      <b/>
      <sz val="12.0"/>
      <color theme="0"/>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33">
    <border/>
    <border>
      <left style="thin">
        <color rgb="FFEFEFEF"/>
      </left>
      <right style="thin">
        <color rgb="FFEFEFEF"/>
      </right>
      <top style="thin">
        <color rgb="FFEFEFEF"/>
      </top>
      <bottom style="thin">
        <color rgb="FFEFEFEF"/>
      </bottom>
    </border>
    <border>
      <left style="thin">
        <color rgb="FFEFEFEF"/>
      </left>
      <top/>
      <bottom/>
    </border>
    <border>
      <top/>
      <bottom/>
    </border>
    <border>
      <right/>
      <top/>
      <bottom/>
    </border>
    <border>
      <left style="thin">
        <color rgb="FFF2F2F2"/>
      </left>
      <top style="thin">
        <color rgb="FFF2F2F2"/>
      </top>
      <bottom style="thin">
        <color rgb="FFF2F2F2"/>
      </bottom>
    </border>
    <border>
      <top style="thin">
        <color rgb="FFF2F2F2"/>
      </top>
      <bottom style="thin">
        <color rgb="FFF2F2F2"/>
      </bottom>
    </border>
    <border>
      <right style="thin">
        <color rgb="FFF2F2F2"/>
      </right>
      <top style="thin">
        <color rgb="FFF2F2F2"/>
      </top>
      <bottom style="thin">
        <color rgb="FFF2F2F2"/>
      </bottom>
    </border>
    <border>
      <left style="thin">
        <color rgb="FFEFEFEF"/>
      </left>
      <right/>
      <top style="thin">
        <color rgb="FFEFEFEF"/>
      </top>
      <bottom style="thin">
        <color rgb="FFEFEFEF"/>
      </bottom>
    </border>
    <border>
      <left style="thin">
        <color rgb="FFEFEFEF"/>
      </left>
      <right/>
      <top/>
      <bottom/>
    </border>
    <border>
      <left style="thin">
        <color rgb="FFEFEFEF"/>
      </left>
    </border>
    <border>
      <left style="thin">
        <color rgb="FFEFEFEF"/>
      </left>
      <top/>
      <bottom style="thin">
        <color rgb="FFEFEFEF"/>
      </bottom>
    </border>
    <border>
      <top/>
      <bottom style="thin">
        <color rgb="FFEFEFEF"/>
      </bottom>
    </border>
    <border>
      <right/>
      <top/>
      <bottom style="thin">
        <color rgb="FFEFEFEF"/>
      </bottom>
    </border>
    <border>
      <left style="thin">
        <color rgb="FFEFEFEF"/>
      </left>
      <right/>
      <top style="thin">
        <color rgb="FFEFEFEF"/>
      </top>
      <bottom/>
    </border>
    <border>
      <left style="thin">
        <color rgb="FFEFEFEF"/>
      </left>
      <right style="thin">
        <color rgb="FFEFEFEF"/>
      </right>
      <top style="thin">
        <color rgb="FFEFEFEF"/>
      </top>
      <bottom/>
    </border>
    <border>
      <left style="thin">
        <color rgb="FFF2F2F2"/>
      </left>
      <right style="thin">
        <color rgb="FFF2F2F2"/>
      </right>
      <top style="thin">
        <color rgb="FFF2F2F2"/>
      </top>
      <bottom style="thin">
        <color rgb="FFF2F2F2"/>
      </bottom>
    </border>
    <border>
      <left style="thin">
        <color rgb="FFF2F2F2"/>
      </left>
      <right style="thin">
        <color rgb="FFBFBFBF"/>
      </right>
      <top/>
      <bottom style="thin">
        <color rgb="FFF2F2F2"/>
      </bottom>
    </border>
    <border>
      <left style="thin">
        <color rgb="FFF2F2F2"/>
      </left>
      <right style="thin">
        <color rgb="FFF2F2F2"/>
      </right>
      <top/>
      <bottom style="thin">
        <color rgb="FFF2F2F2"/>
      </bottom>
    </border>
    <border>
      <left style="thin">
        <color rgb="FFEFEFEF"/>
      </left>
      <top style="thin">
        <color rgb="FFEFEFEF"/>
      </top>
      <bottom/>
    </border>
    <border>
      <top style="thin">
        <color rgb="FFEFEFEF"/>
      </top>
      <bottom/>
    </border>
    <border>
      <right style="thin">
        <color rgb="FFEFEFEF"/>
      </right>
      <top style="thin">
        <color rgb="FFEFEFEF"/>
      </top>
      <bottom/>
    </border>
    <border>
      <left style="medium">
        <color rgb="FFFFE187"/>
      </left>
      <top style="medium">
        <color rgb="FFFFE187"/>
      </top>
      <bottom style="medium">
        <color rgb="FFFFE187"/>
      </bottom>
    </border>
    <border>
      <top style="medium">
        <color rgb="FFFFE187"/>
      </top>
      <bottom style="medium">
        <color rgb="FFFFE187"/>
      </bottom>
    </border>
    <border>
      <right style="medium">
        <color rgb="FFFFE187"/>
      </right>
      <top style="medium">
        <color rgb="FFFFE187"/>
      </top>
      <bottom style="medium">
        <color rgb="FFFFE187"/>
      </bottom>
    </border>
    <border>
      <left style="medium">
        <color rgb="FFFFE187"/>
      </left>
      <right style="medium">
        <color rgb="FFFFE187"/>
      </right>
      <top style="medium">
        <color rgb="FFFFE187"/>
      </top>
      <bottom style="medium">
        <color rgb="FFFFE187"/>
      </bottom>
    </border>
    <border>
      <left style="thin">
        <color rgb="FF000000"/>
      </left>
      <top/>
      <bottom/>
    </border>
    <border>
      <right style="thin">
        <color rgb="FFF2F2F2"/>
      </right>
      <top/>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5" fillId="5" fontId="6" numFmtId="0" xfId="0" applyAlignment="1" applyBorder="1" applyFill="1" applyFont="1">
      <alignment shrinkToFit="0" vertical="center" wrapText="1"/>
    </xf>
    <xf borderId="6" fillId="0" fontId="3" numFmtId="0" xfId="0" applyBorder="1" applyFont="1"/>
    <xf borderId="7" fillId="0" fontId="3" numFmtId="0" xfId="0" applyBorder="1" applyFont="1"/>
    <xf borderId="8" fillId="4" fontId="5" numFmtId="0" xfId="0" applyAlignment="1" applyBorder="1" applyFont="1">
      <alignment shrinkToFit="0" vertical="center" wrapText="1"/>
    </xf>
    <xf borderId="9" fillId="4" fontId="5" numFmtId="0" xfId="0" applyAlignment="1" applyBorder="1" applyFont="1">
      <alignment shrinkToFit="0" vertical="center" wrapText="1"/>
    </xf>
    <xf borderId="5" fillId="5" fontId="6" numFmtId="0" xfId="0" applyAlignment="1" applyBorder="1" applyFont="1">
      <alignment horizontal="left" shrinkToFit="0" vertical="center" wrapText="1"/>
    </xf>
    <xf borderId="5" fillId="5" fontId="6" numFmtId="164" xfId="0" applyAlignment="1" applyBorder="1" applyFont="1" applyNumberFormat="1">
      <alignment horizontal="left" shrinkToFit="0" vertical="center" wrapText="1"/>
    </xf>
    <xf borderId="5" fillId="5" fontId="6" numFmtId="9" xfId="0" applyAlignment="1" applyBorder="1" applyFont="1" applyNumberFormat="1">
      <alignment horizontal="left" shrinkToFit="0" vertical="center" wrapText="1"/>
    </xf>
    <xf borderId="5" fillId="5" fontId="6" numFmtId="49" xfId="0" applyAlignment="1" applyBorder="1" applyFont="1" applyNumberFormat="1">
      <alignment horizontal="left" shrinkToFit="0" vertical="center" wrapText="1"/>
    </xf>
    <xf borderId="10" fillId="0" fontId="6" numFmtId="0" xfId="0" applyBorder="1" applyFont="1"/>
    <xf borderId="11" fillId="6" fontId="7" numFmtId="0" xfId="0" applyAlignment="1" applyBorder="1" applyFill="1" applyFont="1">
      <alignment horizontal="center" shrinkToFit="0" vertical="center" wrapText="1"/>
    </xf>
    <xf borderId="12" fillId="0" fontId="3" numFmtId="0" xfId="0" applyBorder="1" applyFont="1"/>
    <xf borderId="13" fillId="0" fontId="3" numFmtId="0" xfId="0" applyBorder="1" applyFont="1"/>
    <xf borderId="14" fillId="4" fontId="5" numFmtId="0" xfId="0" applyAlignment="1" applyBorder="1" applyFont="1">
      <alignment horizontal="center" shrinkToFit="0" vertical="center" wrapText="1"/>
    </xf>
    <xf borderId="15" fillId="4" fontId="5" numFmtId="0" xfId="0" applyAlignment="1" applyBorder="1" applyFont="1">
      <alignment horizontal="center" shrinkToFit="0" vertical="center" wrapText="1"/>
    </xf>
    <xf borderId="16" fillId="5" fontId="6" numFmtId="49" xfId="0" applyAlignment="1" applyBorder="1" applyFont="1" applyNumberFormat="1">
      <alignment horizontal="center" shrinkToFit="0" vertical="center" wrapText="1"/>
    </xf>
    <xf borderId="16" fillId="5" fontId="6" numFmtId="1" xfId="0" applyAlignment="1" applyBorder="1" applyFont="1" applyNumberFormat="1">
      <alignment horizontal="center" shrinkToFit="0" vertical="center" wrapText="1"/>
    </xf>
    <xf borderId="16" fillId="0" fontId="6" numFmtId="9" xfId="0" applyAlignment="1" applyBorder="1" applyFont="1" applyNumberFormat="1">
      <alignment horizontal="center" shrinkToFit="0" vertical="center" wrapText="1"/>
    </xf>
    <xf borderId="16" fillId="0" fontId="6" numFmtId="164" xfId="0" applyAlignment="1" applyBorder="1" applyFont="1" applyNumberFormat="1">
      <alignment horizontal="center" shrinkToFit="0" vertical="center" wrapText="1"/>
    </xf>
    <xf borderId="16" fillId="0" fontId="6" numFmtId="14" xfId="0" applyAlignment="1" applyBorder="1" applyFont="1" applyNumberFormat="1">
      <alignment horizontal="center" shrinkToFit="0" vertical="center" wrapText="1"/>
    </xf>
    <xf borderId="17" fillId="7" fontId="1" numFmtId="0" xfId="0" applyAlignment="1" applyBorder="1" applyFill="1" applyFont="1">
      <alignment horizontal="center" shrinkToFit="0" vertical="center" wrapText="1"/>
    </xf>
    <xf borderId="18" fillId="7" fontId="5" numFmtId="0" xfId="0" applyAlignment="1" applyBorder="1" applyFont="1">
      <alignment horizontal="center" shrinkToFit="0" vertical="center" wrapText="1"/>
    </xf>
    <xf borderId="18" fillId="7" fontId="5" numFmtId="164" xfId="0" applyAlignment="1" applyBorder="1" applyFont="1" applyNumberFormat="1">
      <alignment horizontal="center" shrinkToFit="0" vertical="center" wrapText="1"/>
    </xf>
    <xf borderId="16" fillId="7" fontId="1" numFmtId="164" xfId="0" applyAlignment="1" applyBorder="1" applyFont="1" applyNumberFormat="1">
      <alignment horizontal="center" shrinkToFit="0" vertical="center" wrapText="1"/>
    </xf>
    <xf borderId="0" fillId="0" fontId="8" numFmtId="0" xfId="0" applyFont="1"/>
    <xf borderId="2" fillId="8" fontId="7" numFmtId="0" xfId="0" applyAlignment="1" applyBorder="1" applyFill="1" applyFont="1">
      <alignment horizontal="center" shrinkToFit="0" vertical="center" wrapText="1"/>
    </xf>
    <xf borderId="19" fillId="4" fontId="5" numFmtId="0" xfId="0" applyAlignment="1" applyBorder="1" applyFont="1">
      <alignment horizontal="center" shrinkToFit="0" vertical="center" wrapText="1"/>
    </xf>
    <xf borderId="20" fillId="0" fontId="3" numFmtId="0" xfId="0" applyBorder="1" applyFont="1"/>
    <xf borderId="21" fillId="0" fontId="3" numFmtId="0" xfId="0" applyBorder="1" applyFont="1"/>
    <xf borderId="2" fillId="4" fontId="5" numFmtId="0" xfId="0" applyAlignment="1" applyBorder="1" applyFont="1">
      <alignment horizontal="center" shrinkToFit="0" vertical="center" wrapText="1"/>
    </xf>
    <xf borderId="22" fillId="3" fontId="7"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3" fontId="9" numFmtId="164" xfId="0" applyAlignment="1" applyBorder="1" applyFont="1" applyNumberFormat="1">
      <alignment horizontal="center" shrinkToFit="0" vertical="center" wrapText="1"/>
    </xf>
    <xf borderId="6" fillId="0" fontId="6" numFmtId="164" xfId="0" applyAlignment="1" applyBorder="1" applyFont="1" applyNumberFormat="1">
      <alignment horizontal="center" shrinkToFit="0" vertical="center" wrapText="1"/>
    </xf>
    <xf borderId="6" fillId="0" fontId="4" numFmtId="0" xfId="0" applyAlignment="1" applyBorder="1" applyFont="1">
      <alignment shrinkToFit="0" wrapText="1"/>
    </xf>
    <xf borderId="0" fillId="0" fontId="6" numFmtId="0" xfId="0" applyFont="1"/>
    <xf borderId="26" fillId="2" fontId="10" numFmtId="0" xfId="0" applyAlignment="1" applyBorder="1" applyFont="1">
      <alignment horizontal="center" vertical="center"/>
    </xf>
    <xf borderId="2" fillId="5" fontId="6" numFmtId="0" xfId="0" applyAlignment="1" applyBorder="1" applyFont="1">
      <alignment shrinkToFit="0" vertical="center" wrapText="1"/>
    </xf>
    <xf borderId="27" fillId="0" fontId="3" numFmtId="0" xfId="0" applyBorder="1" applyFont="1"/>
    <xf borderId="8" fillId="4" fontId="1" numFmtId="0" xfId="0" applyAlignment="1" applyBorder="1" applyFont="1">
      <alignment shrinkToFit="0" vertical="center" wrapText="1"/>
    </xf>
    <xf borderId="28" fillId="4" fontId="5" numFmtId="0" xfId="0" applyAlignment="1" applyBorder="1" applyFont="1">
      <alignment horizontal="center" shrinkToFit="0" vertical="center" wrapText="1"/>
    </xf>
    <xf borderId="29" fillId="0" fontId="3" numFmtId="0" xfId="0" applyBorder="1" applyFont="1"/>
    <xf borderId="30" fillId="0" fontId="3" numFmtId="0" xfId="0" applyBorder="1" applyFont="1"/>
    <xf borderId="5" fillId="0" fontId="6" numFmtId="164" xfId="0" applyAlignment="1" applyBorder="1" applyFont="1" applyNumberFormat="1">
      <alignment horizontal="center" shrinkToFit="0" vertical="center" wrapText="1"/>
    </xf>
    <xf borderId="5" fillId="0" fontId="4" numFmtId="0" xfId="0" applyAlignment="1" applyBorder="1" applyFont="1">
      <alignment shrinkToFit="0" wrapText="1"/>
    </xf>
    <xf borderId="5" fillId="5" fontId="6" numFmtId="165" xfId="0" applyAlignment="1" applyBorder="1" applyFont="1" applyNumberFormat="1">
      <alignment horizontal="left" shrinkToFit="0" vertical="center" wrapText="1"/>
    </xf>
    <xf borderId="31" fillId="0" fontId="4" numFmtId="0" xfId="0" applyAlignment="1" applyBorder="1" applyFont="1">
      <alignment shrinkToFit="0" vertical="top" wrapText="1"/>
    </xf>
    <xf borderId="32" fillId="0" fontId="11"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25</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25</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25</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6.88"/>
    <col customWidth="1" min="2"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c r="C2" s="8"/>
      <c r="D2" s="8"/>
      <c r="E2" s="8"/>
      <c r="F2" s="8"/>
      <c r="G2" s="8"/>
      <c r="H2" s="8"/>
      <c r="I2" s="9"/>
      <c r="J2" s="5"/>
      <c r="K2" s="5"/>
      <c r="L2" s="5"/>
      <c r="M2" s="5"/>
      <c r="N2" s="5"/>
      <c r="O2" s="5"/>
      <c r="P2" s="5"/>
      <c r="Q2" s="5"/>
      <c r="R2" s="5"/>
      <c r="S2" s="5"/>
      <c r="T2" s="5"/>
      <c r="U2" s="5"/>
      <c r="V2" s="5"/>
      <c r="W2" s="5"/>
      <c r="X2" s="5"/>
      <c r="Y2" s="5"/>
      <c r="Z2" s="5"/>
    </row>
    <row r="3" ht="31.5" customHeight="1">
      <c r="A3" s="10" t="s">
        <v>3</v>
      </c>
      <c r="B3" s="7"/>
      <c r="C3" s="8"/>
      <c r="D3" s="8"/>
      <c r="E3" s="8"/>
      <c r="F3" s="8"/>
      <c r="G3" s="8"/>
      <c r="H3" s="8"/>
      <c r="I3" s="9"/>
      <c r="J3" s="5"/>
      <c r="K3" s="5"/>
      <c r="L3" s="5"/>
      <c r="M3" s="5"/>
      <c r="N3" s="5"/>
      <c r="O3" s="5"/>
      <c r="P3" s="5"/>
      <c r="Q3" s="5"/>
      <c r="R3" s="5"/>
      <c r="S3" s="5"/>
      <c r="T3" s="5"/>
      <c r="U3" s="5"/>
      <c r="V3" s="5"/>
      <c r="W3" s="5"/>
      <c r="X3" s="5"/>
      <c r="Y3" s="5"/>
      <c r="Z3" s="5"/>
    </row>
    <row r="4" ht="31.5" customHeight="1">
      <c r="A4" s="10" t="s">
        <v>4</v>
      </c>
      <c r="B4" s="7"/>
      <c r="C4" s="8"/>
      <c r="D4" s="8"/>
      <c r="E4" s="8"/>
      <c r="F4" s="8"/>
      <c r="G4" s="8"/>
      <c r="H4" s="8"/>
      <c r="I4" s="9"/>
      <c r="J4" s="5"/>
      <c r="K4" s="5"/>
      <c r="L4" s="5"/>
      <c r="M4" s="5"/>
      <c r="N4" s="5"/>
      <c r="O4" s="5"/>
      <c r="P4" s="5"/>
      <c r="Q4" s="5"/>
      <c r="R4" s="5"/>
      <c r="S4" s="5"/>
      <c r="T4" s="5"/>
      <c r="U4" s="5"/>
      <c r="V4" s="5"/>
      <c r="W4" s="5"/>
      <c r="X4" s="5"/>
      <c r="Y4" s="5"/>
      <c r="Z4" s="5"/>
    </row>
    <row r="5" ht="31.5" customHeight="1">
      <c r="A5" s="10" t="s">
        <v>5</v>
      </c>
      <c r="B5" s="7"/>
      <c r="C5" s="8"/>
      <c r="D5" s="8"/>
      <c r="E5" s="8"/>
      <c r="F5" s="8"/>
      <c r="G5" s="8"/>
      <c r="H5" s="8"/>
      <c r="I5" s="9"/>
      <c r="J5" s="5"/>
      <c r="K5" s="5"/>
      <c r="L5" s="5"/>
      <c r="M5" s="5"/>
      <c r="N5" s="5"/>
      <c r="O5" s="5"/>
      <c r="P5" s="5"/>
      <c r="Q5" s="5"/>
      <c r="R5" s="5"/>
      <c r="S5" s="5"/>
      <c r="T5" s="5"/>
      <c r="U5" s="5"/>
      <c r="V5" s="5"/>
      <c r="W5" s="5"/>
      <c r="X5" s="5"/>
      <c r="Y5" s="5"/>
      <c r="Z5" s="5"/>
    </row>
    <row r="6" ht="31.5" customHeight="1">
      <c r="A6" s="11" t="s">
        <v>6</v>
      </c>
      <c r="B6" s="12"/>
      <c r="C6" s="8"/>
      <c r="D6" s="8"/>
      <c r="E6" s="8"/>
      <c r="F6" s="8"/>
      <c r="G6" s="8"/>
      <c r="H6" s="8"/>
      <c r="I6" s="9"/>
      <c r="J6" s="5"/>
      <c r="K6" s="5"/>
      <c r="L6" s="5"/>
      <c r="M6" s="5"/>
      <c r="N6" s="5"/>
      <c r="O6" s="5"/>
      <c r="P6" s="5"/>
      <c r="Q6" s="5"/>
      <c r="R6" s="5"/>
      <c r="S6" s="5"/>
      <c r="T6" s="5"/>
      <c r="U6" s="5"/>
      <c r="V6" s="5"/>
      <c r="W6" s="5"/>
      <c r="X6" s="5"/>
      <c r="Y6" s="5"/>
      <c r="Z6" s="5"/>
    </row>
    <row r="7" ht="31.5" customHeight="1">
      <c r="A7" s="10" t="s">
        <v>7</v>
      </c>
      <c r="B7" s="13"/>
      <c r="C7" s="8"/>
      <c r="D7" s="8"/>
      <c r="E7" s="8"/>
      <c r="F7" s="8"/>
      <c r="G7" s="8"/>
      <c r="H7" s="8"/>
      <c r="I7" s="9"/>
      <c r="J7" s="5"/>
      <c r="K7" s="5"/>
      <c r="L7" s="5"/>
      <c r="M7" s="5"/>
      <c r="N7" s="5"/>
      <c r="O7" s="5"/>
      <c r="P7" s="5"/>
      <c r="Q7" s="5"/>
      <c r="R7" s="5"/>
      <c r="S7" s="5"/>
      <c r="T7" s="5"/>
      <c r="U7" s="5"/>
      <c r="V7" s="5"/>
      <c r="W7" s="5"/>
      <c r="X7" s="5"/>
      <c r="Y7" s="5"/>
      <c r="Z7" s="5"/>
    </row>
    <row r="8" ht="31.5" customHeight="1">
      <c r="A8" s="10" t="s">
        <v>8</v>
      </c>
      <c r="B8" s="14"/>
      <c r="C8" s="8"/>
      <c r="D8" s="8"/>
      <c r="E8" s="8"/>
      <c r="F8" s="8"/>
      <c r="G8" s="8"/>
      <c r="H8" s="8"/>
      <c r="I8" s="9"/>
      <c r="J8" s="5"/>
      <c r="K8" s="5"/>
      <c r="L8" s="5"/>
      <c r="M8" s="5"/>
      <c r="N8" s="5"/>
      <c r="O8" s="5"/>
      <c r="P8" s="5"/>
      <c r="Q8" s="5"/>
      <c r="R8" s="5"/>
      <c r="S8" s="5"/>
      <c r="T8" s="5"/>
      <c r="U8" s="5"/>
      <c r="V8" s="5"/>
      <c r="W8" s="5"/>
      <c r="X8" s="5"/>
      <c r="Y8" s="5"/>
      <c r="Z8" s="5"/>
    </row>
    <row r="9" ht="31.5" customHeight="1">
      <c r="A9" s="11" t="s">
        <v>9</v>
      </c>
      <c r="B9" s="12"/>
      <c r="C9" s="8"/>
      <c r="D9" s="8"/>
      <c r="E9" s="8"/>
      <c r="F9" s="8"/>
      <c r="G9" s="8"/>
      <c r="H9" s="8"/>
      <c r="I9" s="9"/>
      <c r="J9" s="5"/>
      <c r="K9" s="5"/>
      <c r="L9" s="5"/>
      <c r="M9" s="5"/>
      <c r="N9" s="5"/>
      <c r="O9" s="5"/>
      <c r="P9" s="5"/>
      <c r="Q9" s="5"/>
      <c r="R9" s="5"/>
      <c r="S9" s="5"/>
      <c r="T9" s="5"/>
      <c r="U9" s="5"/>
      <c r="V9" s="5"/>
      <c r="W9" s="5"/>
      <c r="X9" s="5"/>
      <c r="Y9" s="5"/>
      <c r="Z9" s="5"/>
    </row>
    <row r="10" ht="31.5" customHeight="1">
      <c r="A10" s="11" t="s">
        <v>10</v>
      </c>
      <c r="B10" s="15"/>
      <c r="C10" s="8"/>
      <c r="D10" s="8"/>
      <c r="E10" s="8"/>
      <c r="F10" s="8"/>
      <c r="G10" s="8"/>
      <c r="H10" s="8"/>
      <c r="I10" s="9"/>
      <c r="J10" s="5"/>
      <c r="K10" s="5"/>
      <c r="L10" s="5"/>
      <c r="M10" s="5"/>
      <c r="N10" s="5"/>
      <c r="O10" s="5"/>
      <c r="P10" s="5"/>
      <c r="Q10" s="5"/>
      <c r="R10" s="5"/>
      <c r="S10" s="5"/>
      <c r="T10" s="5"/>
      <c r="U10" s="5"/>
      <c r="V10" s="5"/>
      <c r="W10" s="5"/>
      <c r="X10" s="5"/>
      <c r="Y10" s="5"/>
      <c r="Z10" s="5"/>
    </row>
    <row r="11" ht="31.5" customHeight="1">
      <c r="A11" s="11" t="s">
        <v>11</v>
      </c>
      <c r="B11" s="15"/>
      <c r="C11" s="8"/>
      <c r="D11" s="8"/>
      <c r="E11" s="8"/>
      <c r="F11" s="8"/>
      <c r="G11" s="8"/>
      <c r="H11" s="8"/>
      <c r="I11" s="9"/>
      <c r="J11" s="5"/>
      <c r="K11" s="5"/>
      <c r="L11" s="5"/>
      <c r="M11" s="5"/>
      <c r="N11" s="5"/>
      <c r="O11" s="5"/>
      <c r="P11" s="5"/>
      <c r="Q11" s="5"/>
      <c r="R11" s="5"/>
      <c r="S11" s="5"/>
      <c r="T11" s="5"/>
      <c r="U11" s="5"/>
      <c r="V11" s="5"/>
      <c r="W11" s="5"/>
      <c r="X11" s="5"/>
      <c r="Y11" s="5"/>
      <c r="Z11" s="5"/>
    </row>
    <row r="12" ht="4.5" customHeight="1">
      <c r="A12" s="16"/>
      <c r="J12" s="5"/>
      <c r="K12" s="5"/>
      <c r="L12" s="5"/>
      <c r="M12" s="5"/>
      <c r="N12" s="5"/>
      <c r="O12" s="5"/>
      <c r="P12" s="5"/>
      <c r="Q12" s="5"/>
      <c r="R12" s="5"/>
      <c r="S12" s="5"/>
      <c r="T12" s="5"/>
      <c r="U12" s="5"/>
      <c r="V12" s="5"/>
      <c r="W12" s="5"/>
      <c r="X12" s="5"/>
      <c r="Y12" s="5"/>
      <c r="Z12" s="5"/>
    </row>
    <row r="13" ht="30.0" customHeight="1">
      <c r="A13" s="17" t="s">
        <v>12</v>
      </c>
      <c r="B13" s="18"/>
      <c r="C13" s="18"/>
      <c r="D13" s="18"/>
      <c r="E13" s="18"/>
      <c r="F13" s="18"/>
      <c r="G13" s="18"/>
      <c r="H13" s="18"/>
      <c r="I13" s="19"/>
      <c r="J13" s="5"/>
      <c r="K13" s="5"/>
      <c r="L13" s="5"/>
      <c r="M13" s="5"/>
      <c r="N13" s="5"/>
      <c r="O13" s="5"/>
      <c r="P13" s="5"/>
      <c r="Q13" s="5"/>
      <c r="R13" s="5"/>
      <c r="S13" s="5"/>
      <c r="T13" s="5"/>
      <c r="U13" s="5"/>
      <c r="V13" s="5"/>
      <c r="W13" s="5"/>
      <c r="X13" s="5"/>
      <c r="Y13" s="5"/>
      <c r="Z13" s="5"/>
    </row>
    <row r="14" ht="60.0" customHeight="1">
      <c r="A14" s="20" t="s">
        <v>13</v>
      </c>
      <c r="B14" s="20" t="s">
        <v>14</v>
      </c>
      <c r="C14" s="21" t="s">
        <v>15</v>
      </c>
      <c r="D14" s="21" t="s">
        <v>16</v>
      </c>
      <c r="E14" s="21" t="s">
        <v>17</v>
      </c>
      <c r="F14" s="21" t="s">
        <v>18</v>
      </c>
      <c r="G14" s="21" t="s">
        <v>19</v>
      </c>
      <c r="H14" s="21" t="s">
        <v>20</v>
      </c>
      <c r="I14" s="21" t="s">
        <v>21</v>
      </c>
      <c r="J14" s="5"/>
      <c r="K14" s="5"/>
      <c r="L14" s="5"/>
      <c r="M14" s="5"/>
      <c r="N14" s="5"/>
      <c r="O14" s="5"/>
      <c r="P14" s="5"/>
      <c r="Q14" s="5"/>
      <c r="R14" s="5"/>
      <c r="S14" s="5"/>
      <c r="T14" s="5"/>
      <c r="U14" s="5"/>
      <c r="V14" s="5"/>
      <c r="W14" s="5"/>
      <c r="X14" s="5"/>
      <c r="Y14" s="5"/>
      <c r="Z14" s="5"/>
    </row>
    <row r="15" ht="33.75" customHeight="1">
      <c r="A15" s="22"/>
      <c r="B15" s="23"/>
      <c r="C15" s="24">
        <v>0.0</v>
      </c>
      <c r="D15" s="24">
        <v>0.0</v>
      </c>
      <c r="E15" s="25">
        <f>B7*C15</f>
        <v>0</v>
      </c>
      <c r="F15" s="25">
        <f>E15*B8</f>
        <v>0</v>
      </c>
      <c r="G15" s="25">
        <f t="shared" ref="G15:G18" si="1">E15-F15</f>
        <v>0</v>
      </c>
      <c r="H15" s="26"/>
      <c r="I15" s="26"/>
      <c r="J15" s="5"/>
      <c r="K15" s="5"/>
      <c r="L15" s="5"/>
      <c r="M15" s="5"/>
      <c r="N15" s="5"/>
      <c r="O15" s="5"/>
      <c r="P15" s="5"/>
      <c r="Q15" s="5"/>
      <c r="R15" s="5"/>
      <c r="S15" s="5"/>
      <c r="T15" s="5"/>
      <c r="U15" s="5"/>
      <c r="V15" s="5"/>
      <c r="W15" s="5"/>
      <c r="X15" s="5"/>
      <c r="Y15" s="5"/>
      <c r="Z15" s="5"/>
    </row>
    <row r="16" ht="33.75" customHeight="1">
      <c r="A16" s="22"/>
      <c r="B16" s="23"/>
      <c r="C16" s="24">
        <v>0.0</v>
      </c>
      <c r="D16" s="24">
        <v>0.0</v>
      </c>
      <c r="E16" s="25">
        <f>B7*C16</f>
        <v>0</v>
      </c>
      <c r="F16" s="25">
        <f>E16*B8</f>
        <v>0</v>
      </c>
      <c r="G16" s="25">
        <f t="shared" si="1"/>
        <v>0</v>
      </c>
      <c r="H16" s="26"/>
      <c r="I16" s="26"/>
      <c r="J16" s="5"/>
      <c r="K16" s="5"/>
      <c r="L16" s="5"/>
      <c r="M16" s="5"/>
      <c r="N16" s="5"/>
      <c r="O16" s="5"/>
      <c r="P16" s="5"/>
      <c r="Q16" s="5"/>
      <c r="R16" s="5"/>
      <c r="S16" s="5"/>
      <c r="T16" s="5"/>
      <c r="U16" s="5"/>
      <c r="V16" s="5"/>
      <c r="W16" s="5"/>
      <c r="X16" s="5"/>
      <c r="Y16" s="5"/>
      <c r="Z16" s="5"/>
    </row>
    <row r="17" ht="33.75" customHeight="1">
      <c r="A17" s="22"/>
      <c r="B17" s="23"/>
      <c r="C17" s="24">
        <v>0.0</v>
      </c>
      <c r="D17" s="24">
        <v>0.0</v>
      </c>
      <c r="E17" s="25">
        <f>B7*C17</f>
        <v>0</v>
      </c>
      <c r="F17" s="25">
        <f>E17*B8</f>
        <v>0</v>
      </c>
      <c r="G17" s="25">
        <f t="shared" si="1"/>
        <v>0</v>
      </c>
      <c r="H17" s="26"/>
      <c r="I17" s="26"/>
      <c r="J17" s="5"/>
      <c r="K17" s="5"/>
      <c r="L17" s="5"/>
      <c r="M17" s="5"/>
      <c r="N17" s="5"/>
      <c r="O17" s="5"/>
      <c r="P17" s="5"/>
      <c r="Q17" s="5"/>
      <c r="R17" s="5"/>
      <c r="S17" s="5"/>
      <c r="T17" s="5"/>
      <c r="U17" s="5"/>
      <c r="V17" s="5"/>
      <c r="W17" s="5"/>
      <c r="X17" s="5"/>
      <c r="Y17" s="5"/>
      <c r="Z17" s="5"/>
    </row>
    <row r="18" ht="33.75" customHeight="1">
      <c r="A18" s="22"/>
      <c r="B18" s="23"/>
      <c r="C18" s="24">
        <v>0.0</v>
      </c>
      <c r="D18" s="24">
        <v>0.0</v>
      </c>
      <c r="E18" s="25">
        <f>B7*C18</f>
        <v>0</v>
      </c>
      <c r="F18" s="25">
        <f>E18*B8</f>
        <v>0</v>
      </c>
      <c r="G18" s="25">
        <f t="shared" si="1"/>
        <v>0</v>
      </c>
      <c r="H18" s="26"/>
      <c r="I18" s="26"/>
      <c r="J18" s="5"/>
      <c r="K18" s="5"/>
      <c r="L18" s="5"/>
      <c r="M18" s="5"/>
      <c r="N18" s="5"/>
      <c r="O18" s="5"/>
      <c r="P18" s="5"/>
      <c r="Q18" s="5"/>
      <c r="R18" s="5"/>
      <c r="S18" s="5"/>
      <c r="T18" s="5"/>
      <c r="U18" s="5"/>
      <c r="V18" s="5"/>
      <c r="W18" s="5"/>
      <c r="X18" s="5"/>
      <c r="Y18" s="5"/>
      <c r="Z18" s="5"/>
    </row>
    <row r="19" ht="33.75" customHeight="1">
      <c r="A19" s="27" t="s">
        <v>22</v>
      </c>
      <c r="B19" s="28" t="s">
        <v>23</v>
      </c>
      <c r="C19" s="28" t="s">
        <v>23</v>
      </c>
      <c r="D19" s="28" t="s">
        <v>23</v>
      </c>
      <c r="E19" s="29">
        <f t="shared" ref="E19:G19" si="2">SUM(E15:E18)</f>
        <v>0</v>
      </c>
      <c r="F19" s="30">
        <f t="shared" si="2"/>
        <v>0</v>
      </c>
      <c r="G19" s="30">
        <f t="shared" si="2"/>
        <v>0</v>
      </c>
      <c r="H19" s="28" t="s">
        <v>23</v>
      </c>
      <c r="I19" s="28" t="s">
        <v>23</v>
      </c>
      <c r="J19" s="5"/>
      <c r="K19" s="5"/>
      <c r="L19" s="5"/>
      <c r="M19" s="5"/>
      <c r="N19" s="5"/>
      <c r="O19" s="5"/>
      <c r="P19" s="5"/>
      <c r="Q19" s="5"/>
      <c r="R19" s="5"/>
      <c r="S19" s="5"/>
      <c r="T19" s="5"/>
      <c r="U19" s="5"/>
      <c r="V19" s="5"/>
      <c r="W19" s="5"/>
      <c r="X19" s="5"/>
      <c r="Y19" s="5"/>
      <c r="Z19" s="5"/>
    </row>
    <row r="20" ht="4.5" customHeight="1">
      <c r="A20" s="16"/>
      <c r="J20" s="31"/>
      <c r="K20" s="31"/>
      <c r="L20" s="31"/>
      <c r="M20" s="31"/>
      <c r="N20" s="31"/>
      <c r="O20" s="31"/>
      <c r="P20" s="31"/>
      <c r="Q20" s="31"/>
      <c r="R20" s="31"/>
      <c r="S20" s="31"/>
      <c r="T20" s="31"/>
      <c r="U20" s="31"/>
      <c r="V20" s="31"/>
      <c r="W20" s="31"/>
      <c r="X20" s="31"/>
      <c r="Y20" s="31"/>
      <c r="Z20" s="31"/>
    </row>
    <row r="21" ht="30.0" customHeight="1">
      <c r="A21" s="32" t="s">
        <v>24</v>
      </c>
      <c r="B21" s="3"/>
      <c r="C21" s="3"/>
      <c r="D21" s="3"/>
      <c r="E21" s="3"/>
      <c r="F21" s="3"/>
      <c r="G21" s="3"/>
      <c r="H21" s="3"/>
      <c r="I21" s="4"/>
      <c r="J21" s="5"/>
      <c r="K21" s="5"/>
      <c r="L21" s="5"/>
      <c r="M21" s="5"/>
      <c r="N21" s="5"/>
      <c r="O21" s="5"/>
      <c r="P21" s="5"/>
      <c r="Q21" s="5"/>
      <c r="R21" s="5"/>
      <c r="S21" s="5"/>
      <c r="T21" s="5"/>
      <c r="U21" s="5"/>
      <c r="V21" s="5"/>
      <c r="W21" s="5"/>
      <c r="X21" s="5"/>
      <c r="Y21" s="5"/>
      <c r="Z21" s="5"/>
    </row>
    <row r="22" ht="31.5" customHeight="1">
      <c r="A22" s="33" t="s">
        <v>25</v>
      </c>
      <c r="B22" s="34"/>
      <c r="C22" s="35"/>
      <c r="D22" s="21" t="s">
        <v>26</v>
      </c>
      <c r="E22" s="36" t="s">
        <v>27</v>
      </c>
      <c r="F22" s="3"/>
      <c r="G22" s="3"/>
      <c r="H22" s="3"/>
      <c r="I22" s="4"/>
      <c r="J22" s="5"/>
      <c r="K22" s="5"/>
      <c r="L22" s="5"/>
      <c r="M22" s="5"/>
      <c r="N22" s="5"/>
      <c r="O22" s="5"/>
      <c r="P22" s="5"/>
      <c r="Q22" s="5"/>
      <c r="R22" s="5"/>
      <c r="S22" s="5"/>
      <c r="T22" s="5"/>
      <c r="U22" s="5"/>
      <c r="V22" s="5"/>
      <c r="W22" s="5"/>
      <c r="X22" s="5"/>
      <c r="Y22" s="5"/>
      <c r="Z22" s="5"/>
    </row>
    <row r="23" ht="31.5" customHeight="1">
      <c r="A23" s="37" t="s">
        <v>28</v>
      </c>
      <c r="B23" s="38"/>
      <c r="C23" s="39"/>
      <c r="D23" s="40">
        <f>E19</f>
        <v>0</v>
      </c>
      <c r="E23" s="41"/>
      <c r="F23" s="8"/>
      <c r="G23" s="8"/>
      <c r="H23" s="8"/>
      <c r="I23" s="9"/>
      <c r="J23" s="5"/>
      <c r="K23" s="5"/>
      <c r="L23" s="5"/>
      <c r="M23" s="5"/>
      <c r="N23" s="5"/>
      <c r="O23" s="5"/>
      <c r="P23" s="5"/>
      <c r="Q23" s="5"/>
      <c r="R23" s="5"/>
      <c r="S23" s="5"/>
      <c r="T23" s="5"/>
      <c r="U23" s="5"/>
      <c r="V23" s="5"/>
      <c r="W23" s="5"/>
      <c r="X23" s="5"/>
      <c r="Y23" s="5"/>
      <c r="Z23" s="5"/>
    </row>
    <row r="24" ht="31.5" customHeight="1">
      <c r="A24" s="37" t="s">
        <v>29</v>
      </c>
      <c r="B24" s="38"/>
      <c r="C24" s="39"/>
      <c r="D24" s="40">
        <f>B7-D23</f>
        <v>0</v>
      </c>
      <c r="E24" s="42"/>
      <c r="F24" s="8"/>
      <c r="G24" s="8"/>
      <c r="H24" s="8"/>
      <c r="I24" s="9"/>
      <c r="J24" s="5"/>
      <c r="K24" s="5"/>
      <c r="L24" s="5"/>
      <c r="M24" s="5"/>
      <c r="N24" s="5"/>
      <c r="O24" s="5"/>
      <c r="P24" s="5"/>
      <c r="Q24" s="5"/>
      <c r="R24" s="5"/>
      <c r="S24" s="5"/>
      <c r="T24" s="5"/>
      <c r="U24" s="5"/>
      <c r="V24" s="5"/>
      <c r="W24" s="5"/>
      <c r="X24" s="5"/>
      <c r="Y24" s="5"/>
      <c r="Z24" s="5"/>
    </row>
    <row r="25" ht="4.5" customHeight="1">
      <c r="A25" s="43"/>
      <c r="B25" s="5"/>
      <c r="C25" s="5"/>
      <c r="D25" s="5"/>
      <c r="E25" s="5"/>
      <c r="F25" s="5"/>
      <c r="G25" s="5"/>
      <c r="H25" s="5"/>
      <c r="I25" s="5"/>
      <c r="J25" s="5"/>
      <c r="K25" s="5"/>
      <c r="L25" s="5"/>
      <c r="M25" s="5"/>
      <c r="N25" s="5"/>
      <c r="O25" s="5"/>
      <c r="P25" s="5"/>
      <c r="Q25" s="5"/>
      <c r="R25" s="5"/>
      <c r="S25" s="5"/>
      <c r="T25" s="5"/>
      <c r="U25" s="5"/>
      <c r="V25" s="5"/>
      <c r="W25" s="5"/>
      <c r="X25" s="5"/>
      <c r="Y25" s="5"/>
      <c r="Z25" s="5"/>
    </row>
    <row r="26" ht="39.75" customHeight="1">
      <c r="A26" s="44" t="s">
        <v>30</v>
      </c>
      <c r="B26" s="3"/>
      <c r="C26" s="3"/>
      <c r="D26" s="3"/>
      <c r="E26" s="3"/>
      <c r="F26" s="3"/>
      <c r="G26" s="3"/>
      <c r="H26" s="3"/>
      <c r="I26" s="4"/>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2">
    <mergeCell ref="B1:I1"/>
    <mergeCell ref="B2:I2"/>
    <mergeCell ref="B3:I3"/>
    <mergeCell ref="B4:I4"/>
    <mergeCell ref="B5:I5"/>
    <mergeCell ref="B6:I6"/>
    <mergeCell ref="B7:I7"/>
    <mergeCell ref="A21:I21"/>
    <mergeCell ref="A22:C22"/>
    <mergeCell ref="E22:I22"/>
    <mergeCell ref="A23:C23"/>
    <mergeCell ref="E23:I23"/>
    <mergeCell ref="A24:C24"/>
    <mergeCell ref="E24:I24"/>
    <mergeCell ref="A26:I26"/>
    <mergeCell ref="B8:I8"/>
    <mergeCell ref="B9:I9"/>
    <mergeCell ref="B10:I10"/>
    <mergeCell ref="B11:I11"/>
    <mergeCell ref="A12:I12"/>
    <mergeCell ref="A13:I13"/>
    <mergeCell ref="A20:I20"/>
  </mergeCells>
  <hyperlinks>
    <hyperlink r:id="rId1" ref="A26"/>
  </hyperlinks>
  <printOptions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6.88"/>
    <col customWidth="1" min="2"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45" t="s">
        <v>31</v>
      </c>
      <c r="C2" s="3"/>
      <c r="D2" s="3"/>
      <c r="E2" s="3"/>
      <c r="F2" s="3"/>
      <c r="G2" s="3"/>
      <c r="H2" s="3"/>
      <c r="I2" s="46"/>
      <c r="J2" s="5"/>
      <c r="K2" s="5"/>
      <c r="L2" s="5"/>
      <c r="M2" s="5"/>
      <c r="N2" s="5"/>
      <c r="O2" s="5"/>
      <c r="P2" s="5"/>
      <c r="Q2" s="5"/>
      <c r="R2" s="5"/>
      <c r="S2" s="5"/>
      <c r="T2" s="5"/>
      <c r="U2" s="5"/>
      <c r="V2" s="5"/>
      <c r="W2" s="5"/>
      <c r="X2" s="5"/>
      <c r="Y2" s="5"/>
      <c r="Z2" s="5"/>
    </row>
    <row r="3" ht="31.5" customHeight="1">
      <c r="A3" s="10" t="s">
        <v>3</v>
      </c>
      <c r="B3" s="7" t="s">
        <v>32</v>
      </c>
      <c r="C3" s="8"/>
      <c r="D3" s="8"/>
      <c r="E3" s="8"/>
      <c r="F3" s="8"/>
      <c r="G3" s="8"/>
      <c r="H3" s="8"/>
      <c r="I3" s="9"/>
      <c r="J3" s="5"/>
      <c r="K3" s="5"/>
      <c r="L3" s="5"/>
      <c r="M3" s="5"/>
      <c r="N3" s="5"/>
      <c r="O3" s="5"/>
      <c r="P3" s="5"/>
      <c r="Q3" s="5"/>
      <c r="R3" s="5"/>
      <c r="S3" s="5"/>
      <c r="T3" s="5"/>
      <c r="U3" s="5"/>
      <c r="V3" s="5"/>
      <c r="W3" s="5"/>
      <c r="X3" s="5"/>
      <c r="Y3" s="5"/>
      <c r="Z3" s="5"/>
    </row>
    <row r="4" ht="31.5" customHeight="1">
      <c r="A4" s="47" t="s">
        <v>4</v>
      </c>
      <c r="B4" s="7"/>
      <c r="C4" s="8"/>
      <c r="D4" s="8"/>
      <c r="E4" s="8"/>
      <c r="F4" s="8"/>
      <c r="G4" s="8"/>
      <c r="H4" s="8"/>
      <c r="I4" s="9"/>
      <c r="J4" s="5"/>
      <c r="K4" s="5"/>
      <c r="L4" s="5"/>
      <c r="M4" s="5"/>
      <c r="N4" s="5"/>
      <c r="O4" s="5"/>
      <c r="P4" s="5"/>
      <c r="Q4" s="5"/>
      <c r="R4" s="5"/>
      <c r="S4" s="5"/>
      <c r="T4" s="5"/>
      <c r="U4" s="5"/>
      <c r="V4" s="5"/>
      <c r="W4" s="5"/>
      <c r="X4" s="5"/>
      <c r="Y4" s="5"/>
      <c r="Z4" s="5"/>
    </row>
    <row r="5" ht="31.5" customHeight="1">
      <c r="A5" s="10" t="s">
        <v>5</v>
      </c>
      <c r="B5" s="7"/>
      <c r="C5" s="8"/>
      <c r="D5" s="8"/>
      <c r="E5" s="8"/>
      <c r="F5" s="8"/>
      <c r="G5" s="8"/>
      <c r="H5" s="8"/>
      <c r="I5" s="9"/>
      <c r="J5" s="5"/>
      <c r="K5" s="5"/>
      <c r="L5" s="5"/>
      <c r="M5" s="5"/>
      <c r="N5" s="5"/>
      <c r="O5" s="5"/>
      <c r="P5" s="5"/>
      <c r="Q5" s="5"/>
      <c r="R5" s="5"/>
      <c r="S5" s="5"/>
      <c r="T5" s="5"/>
      <c r="U5" s="5"/>
      <c r="V5" s="5"/>
      <c r="W5" s="5"/>
      <c r="X5" s="5"/>
      <c r="Y5" s="5"/>
      <c r="Z5" s="5"/>
    </row>
    <row r="6" ht="31.5" customHeight="1">
      <c r="A6" s="11" t="s">
        <v>6</v>
      </c>
      <c r="B6" s="12">
        <v>33294.0</v>
      </c>
      <c r="C6" s="8"/>
      <c r="D6" s="8"/>
      <c r="E6" s="8"/>
      <c r="F6" s="8"/>
      <c r="G6" s="8"/>
      <c r="H6" s="8"/>
      <c r="I6" s="9"/>
      <c r="J6" s="5"/>
      <c r="K6" s="5"/>
      <c r="L6" s="5"/>
      <c r="M6" s="5"/>
      <c r="N6" s="5"/>
      <c r="O6" s="5"/>
      <c r="P6" s="5"/>
      <c r="Q6" s="5"/>
      <c r="R6" s="5"/>
      <c r="S6" s="5"/>
      <c r="T6" s="5"/>
      <c r="U6" s="5"/>
      <c r="V6" s="5"/>
      <c r="W6" s="5"/>
      <c r="X6" s="5"/>
      <c r="Y6" s="5"/>
      <c r="Z6" s="5"/>
    </row>
    <row r="7" ht="31.5" customHeight="1">
      <c r="A7" s="10" t="s">
        <v>7</v>
      </c>
      <c r="B7" s="13">
        <v>200000.0</v>
      </c>
      <c r="C7" s="8"/>
      <c r="D7" s="8"/>
      <c r="E7" s="8"/>
      <c r="F7" s="8"/>
      <c r="G7" s="8"/>
      <c r="H7" s="8"/>
      <c r="I7" s="9"/>
      <c r="J7" s="5"/>
      <c r="K7" s="5"/>
      <c r="L7" s="5"/>
      <c r="M7" s="5"/>
      <c r="N7" s="5"/>
      <c r="O7" s="5"/>
      <c r="P7" s="5"/>
      <c r="Q7" s="5"/>
      <c r="R7" s="5"/>
      <c r="S7" s="5"/>
      <c r="T7" s="5"/>
      <c r="U7" s="5"/>
      <c r="V7" s="5"/>
      <c r="W7" s="5"/>
      <c r="X7" s="5"/>
      <c r="Y7" s="5"/>
      <c r="Z7" s="5"/>
    </row>
    <row r="8" ht="31.5" customHeight="1">
      <c r="A8" s="10" t="s">
        <v>8</v>
      </c>
      <c r="B8" s="14">
        <v>0.0</v>
      </c>
      <c r="C8" s="8"/>
      <c r="D8" s="8"/>
      <c r="E8" s="8"/>
      <c r="F8" s="8"/>
      <c r="G8" s="8"/>
      <c r="H8" s="8"/>
      <c r="I8" s="9"/>
      <c r="J8" s="5"/>
      <c r="K8" s="5"/>
      <c r="L8" s="5"/>
      <c r="M8" s="5"/>
      <c r="N8" s="5"/>
      <c r="O8" s="5"/>
      <c r="P8" s="5"/>
      <c r="Q8" s="5"/>
      <c r="R8" s="5"/>
      <c r="S8" s="5"/>
      <c r="T8" s="5"/>
      <c r="U8" s="5"/>
      <c r="V8" s="5"/>
      <c r="W8" s="5"/>
      <c r="X8" s="5"/>
      <c r="Y8" s="5"/>
      <c r="Z8" s="5"/>
    </row>
    <row r="9" ht="31.5" customHeight="1">
      <c r="A9" s="11" t="s">
        <v>9</v>
      </c>
      <c r="B9" s="12" t="s">
        <v>33</v>
      </c>
      <c r="C9" s="8"/>
      <c r="D9" s="8"/>
      <c r="E9" s="8"/>
      <c r="F9" s="8"/>
      <c r="G9" s="8"/>
      <c r="H9" s="8"/>
      <c r="I9" s="9"/>
      <c r="J9" s="5"/>
      <c r="K9" s="5"/>
      <c r="L9" s="5"/>
      <c r="M9" s="5"/>
      <c r="N9" s="5"/>
      <c r="O9" s="5"/>
      <c r="P9" s="5"/>
      <c r="Q9" s="5"/>
      <c r="R9" s="5"/>
      <c r="S9" s="5"/>
      <c r="T9" s="5"/>
      <c r="U9" s="5"/>
      <c r="V9" s="5"/>
      <c r="W9" s="5"/>
      <c r="X9" s="5"/>
      <c r="Y9" s="5"/>
      <c r="Z9" s="5"/>
    </row>
    <row r="10" ht="31.5" customHeight="1">
      <c r="A10" s="11" t="s">
        <v>10</v>
      </c>
      <c r="B10" s="15" t="s">
        <v>34</v>
      </c>
      <c r="C10" s="8"/>
      <c r="D10" s="8"/>
      <c r="E10" s="8"/>
      <c r="F10" s="8"/>
      <c r="G10" s="8"/>
      <c r="H10" s="8"/>
      <c r="I10" s="9"/>
      <c r="J10" s="5"/>
      <c r="K10" s="5"/>
      <c r="L10" s="5"/>
      <c r="M10" s="5"/>
      <c r="N10" s="5"/>
      <c r="O10" s="5"/>
      <c r="P10" s="5"/>
      <c r="Q10" s="5"/>
      <c r="R10" s="5"/>
      <c r="S10" s="5"/>
      <c r="T10" s="5"/>
      <c r="U10" s="5"/>
      <c r="V10" s="5"/>
      <c r="W10" s="5"/>
      <c r="X10" s="5"/>
      <c r="Y10" s="5"/>
      <c r="Z10" s="5"/>
    </row>
    <row r="11" ht="31.5" customHeight="1">
      <c r="A11" s="11" t="s">
        <v>11</v>
      </c>
      <c r="B11" s="15" t="s">
        <v>35</v>
      </c>
      <c r="C11" s="8"/>
      <c r="D11" s="8"/>
      <c r="E11" s="8"/>
      <c r="F11" s="8"/>
      <c r="G11" s="8"/>
      <c r="H11" s="8"/>
      <c r="I11" s="9"/>
      <c r="J11" s="5"/>
      <c r="K11" s="5"/>
      <c r="L11" s="5"/>
      <c r="M11" s="5"/>
      <c r="N11" s="5"/>
      <c r="O11" s="5"/>
      <c r="P11" s="5"/>
      <c r="Q11" s="5"/>
      <c r="R11" s="5"/>
      <c r="S11" s="5"/>
      <c r="T11" s="5"/>
      <c r="U11" s="5"/>
      <c r="V11" s="5"/>
      <c r="W11" s="5"/>
      <c r="X11" s="5"/>
      <c r="Y11" s="5"/>
      <c r="Z11" s="5"/>
    </row>
    <row r="12" ht="4.5" customHeight="1">
      <c r="A12" s="16"/>
      <c r="J12" s="5"/>
      <c r="K12" s="5"/>
      <c r="L12" s="5"/>
      <c r="M12" s="5"/>
      <c r="N12" s="5"/>
      <c r="O12" s="5"/>
      <c r="P12" s="5"/>
      <c r="Q12" s="5"/>
      <c r="R12" s="5"/>
      <c r="S12" s="5"/>
      <c r="T12" s="5"/>
      <c r="U12" s="5"/>
      <c r="V12" s="5"/>
      <c r="W12" s="5"/>
      <c r="X12" s="5"/>
      <c r="Y12" s="5"/>
      <c r="Z12" s="5"/>
    </row>
    <row r="13" ht="30.0" customHeight="1">
      <c r="A13" s="17" t="s">
        <v>12</v>
      </c>
      <c r="B13" s="18"/>
      <c r="C13" s="18"/>
      <c r="D13" s="18"/>
      <c r="E13" s="18"/>
      <c r="F13" s="18"/>
      <c r="G13" s="18"/>
      <c r="H13" s="18"/>
      <c r="I13" s="19"/>
      <c r="J13" s="5"/>
      <c r="K13" s="5"/>
      <c r="L13" s="5"/>
      <c r="M13" s="5"/>
      <c r="N13" s="5"/>
      <c r="O13" s="5"/>
      <c r="P13" s="5"/>
      <c r="Q13" s="5"/>
      <c r="R13" s="5"/>
      <c r="S13" s="5"/>
      <c r="T13" s="5"/>
      <c r="U13" s="5"/>
      <c r="V13" s="5"/>
      <c r="W13" s="5"/>
      <c r="X13" s="5"/>
      <c r="Y13" s="5"/>
      <c r="Z13" s="5"/>
    </row>
    <row r="14" ht="60.0" customHeight="1">
      <c r="A14" s="20" t="s">
        <v>13</v>
      </c>
      <c r="B14" s="20" t="s">
        <v>14</v>
      </c>
      <c r="C14" s="21" t="s">
        <v>15</v>
      </c>
      <c r="D14" s="21" t="s">
        <v>16</v>
      </c>
      <c r="E14" s="21" t="s">
        <v>17</v>
      </c>
      <c r="F14" s="21" t="s">
        <v>18</v>
      </c>
      <c r="G14" s="21" t="s">
        <v>19</v>
      </c>
      <c r="H14" s="21" t="s">
        <v>20</v>
      </c>
      <c r="I14" s="21" t="s">
        <v>21</v>
      </c>
      <c r="J14" s="5"/>
      <c r="K14" s="5"/>
      <c r="L14" s="5"/>
      <c r="M14" s="5"/>
      <c r="N14" s="5"/>
      <c r="O14" s="5"/>
      <c r="P14" s="5"/>
      <c r="Q14" s="5"/>
      <c r="R14" s="5"/>
      <c r="S14" s="5"/>
      <c r="T14" s="5"/>
      <c r="U14" s="5"/>
      <c r="V14" s="5"/>
      <c r="W14" s="5"/>
      <c r="X14" s="5"/>
      <c r="Y14" s="5"/>
      <c r="Z14" s="5"/>
    </row>
    <row r="15" ht="33.75" customHeight="1">
      <c r="A15" s="22" t="s">
        <v>36</v>
      </c>
      <c r="B15" s="23" t="s">
        <v>37</v>
      </c>
      <c r="C15" s="24">
        <v>0.1</v>
      </c>
      <c r="D15" s="24">
        <f>C15</f>
        <v>0.1</v>
      </c>
      <c r="E15" s="25">
        <f>B7*C15</f>
        <v>20000</v>
      </c>
      <c r="F15" s="25">
        <f>E15*B8</f>
        <v>0</v>
      </c>
      <c r="G15" s="25">
        <f t="shared" ref="G15:G18" si="1">E15-F15</f>
        <v>20000</v>
      </c>
      <c r="H15" s="26">
        <v>46052.0</v>
      </c>
      <c r="I15" s="26">
        <v>46068.0</v>
      </c>
      <c r="J15" s="5"/>
      <c r="K15" s="5"/>
      <c r="L15" s="5"/>
      <c r="M15" s="5"/>
      <c r="N15" s="5"/>
      <c r="O15" s="5"/>
      <c r="P15" s="5"/>
      <c r="Q15" s="5"/>
      <c r="R15" s="5"/>
      <c r="S15" s="5"/>
      <c r="T15" s="5"/>
      <c r="U15" s="5"/>
      <c r="V15" s="5"/>
      <c r="W15" s="5"/>
      <c r="X15" s="5"/>
      <c r="Y15" s="5"/>
      <c r="Z15" s="5"/>
    </row>
    <row r="16" ht="33.75" customHeight="1">
      <c r="A16" s="22" t="s">
        <v>38</v>
      </c>
      <c r="B16" s="23" t="s">
        <v>39</v>
      </c>
      <c r="C16" s="24">
        <v>0.15</v>
      </c>
      <c r="D16" s="24">
        <f>C15+C16</f>
        <v>0.25</v>
      </c>
      <c r="E16" s="25">
        <f>B7*C16</f>
        <v>30000</v>
      </c>
      <c r="F16" s="25">
        <f>E16*B8</f>
        <v>0</v>
      </c>
      <c r="G16" s="25">
        <f t="shared" si="1"/>
        <v>30000</v>
      </c>
      <c r="H16" s="26">
        <v>46081.0</v>
      </c>
      <c r="I16" s="26">
        <v>46096.0</v>
      </c>
      <c r="J16" s="5"/>
      <c r="K16" s="5"/>
      <c r="L16" s="5"/>
      <c r="M16" s="5"/>
      <c r="N16" s="5"/>
      <c r="O16" s="5"/>
      <c r="P16" s="5"/>
      <c r="Q16" s="5"/>
      <c r="R16" s="5"/>
      <c r="S16" s="5"/>
      <c r="T16" s="5"/>
      <c r="U16" s="5"/>
      <c r="V16" s="5"/>
      <c r="W16" s="5"/>
      <c r="X16" s="5"/>
      <c r="Y16" s="5"/>
      <c r="Z16" s="5"/>
    </row>
    <row r="17" ht="33.75" customHeight="1">
      <c r="A17" s="22" t="s">
        <v>40</v>
      </c>
      <c r="B17" s="23" t="s">
        <v>41</v>
      </c>
      <c r="C17" s="24">
        <v>0.12</v>
      </c>
      <c r="D17" s="24">
        <f>C15+C16+C17</f>
        <v>0.37</v>
      </c>
      <c r="E17" s="25">
        <f>B7*C17</f>
        <v>24000</v>
      </c>
      <c r="F17" s="25">
        <f>E17*B8</f>
        <v>0</v>
      </c>
      <c r="G17" s="25">
        <f t="shared" si="1"/>
        <v>24000</v>
      </c>
      <c r="H17" s="26">
        <v>46112.0</v>
      </c>
      <c r="I17" s="26">
        <v>46127.0</v>
      </c>
      <c r="J17" s="5"/>
      <c r="K17" s="5"/>
      <c r="L17" s="5"/>
      <c r="M17" s="5"/>
      <c r="N17" s="5"/>
      <c r="O17" s="5"/>
      <c r="P17" s="5"/>
      <c r="Q17" s="5"/>
      <c r="R17" s="5"/>
      <c r="S17" s="5"/>
      <c r="T17" s="5"/>
      <c r="U17" s="5"/>
      <c r="V17" s="5"/>
      <c r="W17" s="5"/>
      <c r="X17" s="5"/>
      <c r="Y17" s="5"/>
      <c r="Z17" s="5"/>
    </row>
    <row r="18" ht="33.75" customHeight="1">
      <c r="A18" s="22" t="s">
        <v>42</v>
      </c>
      <c r="B18" s="23" t="s">
        <v>43</v>
      </c>
      <c r="C18" s="24">
        <v>0.18</v>
      </c>
      <c r="D18" s="24">
        <f>C15+C16+C17+C18</f>
        <v>0.55</v>
      </c>
      <c r="E18" s="25">
        <f>B7*C18</f>
        <v>36000</v>
      </c>
      <c r="F18" s="25">
        <f>E18*B8</f>
        <v>0</v>
      </c>
      <c r="G18" s="25">
        <f t="shared" si="1"/>
        <v>36000</v>
      </c>
      <c r="H18" s="26">
        <v>46142.0</v>
      </c>
      <c r="I18" s="26">
        <v>46157.0</v>
      </c>
      <c r="J18" s="5"/>
      <c r="K18" s="5"/>
      <c r="L18" s="5"/>
      <c r="M18" s="5"/>
      <c r="N18" s="5"/>
      <c r="O18" s="5"/>
      <c r="P18" s="5"/>
      <c r="Q18" s="5"/>
      <c r="R18" s="5"/>
      <c r="S18" s="5"/>
      <c r="T18" s="5"/>
      <c r="U18" s="5"/>
      <c r="V18" s="5"/>
      <c r="W18" s="5"/>
      <c r="X18" s="5"/>
      <c r="Y18" s="5"/>
      <c r="Z18" s="5"/>
    </row>
    <row r="19" ht="33.75" customHeight="1">
      <c r="A19" s="27" t="s">
        <v>22</v>
      </c>
      <c r="B19" s="28" t="s">
        <v>23</v>
      </c>
      <c r="C19" s="28" t="s">
        <v>23</v>
      </c>
      <c r="D19" s="28" t="s">
        <v>23</v>
      </c>
      <c r="E19" s="29">
        <f t="shared" ref="E19:G19" si="2">SUM(E15:E18)</f>
        <v>110000</v>
      </c>
      <c r="F19" s="30">
        <f t="shared" si="2"/>
        <v>0</v>
      </c>
      <c r="G19" s="30">
        <f t="shared" si="2"/>
        <v>110000</v>
      </c>
      <c r="H19" s="28" t="s">
        <v>23</v>
      </c>
      <c r="I19" s="28" t="s">
        <v>23</v>
      </c>
      <c r="J19" s="5"/>
      <c r="K19" s="5"/>
      <c r="L19" s="5"/>
      <c r="M19" s="5"/>
      <c r="N19" s="5"/>
      <c r="O19" s="5"/>
      <c r="P19" s="5"/>
      <c r="Q19" s="5"/>
      <c r="R19" s="5"/>
      <c r="S19" s="5"/>
      <c r="T19" s="5"/>
      <c r="U19" s="5"/>
      <c r="V19" s="5"/>
      <c r="W19" s="5"/>
      <c r="X19" s="5"/>
      <c r="Y19" s="5"/>
      <c r="Z19" s="5"/>
    </row>
    <row r="20" ht="4.5" customHeight="1">
      <c r="A20" s="16"/>
      <c r="J20" s="31"/>
      <c r="K20" s="31"/>
      <c r="L20" s="31"/>
      <c r="M20" s="31"/>
      <c r="N20" s="31"/>
      <c r="O20" s="31"/>
      <c r="P20" s="31"/>
      <c r="Q20" s="31"/>
      <c r="R20" s="31"/>
      <c r="S20" s="31"/>
      <c r="T20" s="31"/>
      <c r="U20" s="31"/>
      <c r="V20" s="31"/>
      <c r="W20" s="31"/>
      <c r="X20" s="31"/>
      <c r="Y20" s="31"/>
      <c r="Z20" s="31"/>
    </row>
    <row r="21" ht="30.0" customHeight="1">
      <c r="A21" s="32" t="s">
        <v>24</v>
      </c>
      <c r="B21" s="3"/>
      <c r="C21" s="3"/>
      <c r="D21" s="3"/>
      <c r="E21" s="3"/>
      <c r="F21" s="3"/>
      <c r="G21" s="3"/>
      <c r="H21" s="3"/>
      <c r="I21" s="4"/>
      <c r="J21" s="5"/>
      <c r="K21" s="5"/>
      <c r="L21" s="5"/>
      <c r="M21" s="5"/>
      <c r="N21" s="5"/>
      <c r="O21" s="5"/>
      <c r="P21" s="5"/>
      <c r="Q21" s="5"/>
      <c r="R21" s="5"/>
      <c r="S21" s="5"/>
      <c r="T21" s="5"/>
      <c r="U21" s="5"/>
      <c r="V21" s="5"/>
      <c r="W21" s="5"/>
      <c r="X21" s="5"/>
      <c r="Y21" s="5"/>
      <c r="Z21" s="5"/>
    </row>
    <row r="22" ht="31.5" customHeight="1">
      <c r="A22" s="48" t="s">
        <v>25</v>
      </c>
      <c r="B22" s="49"/>
      <c r="C22" s="50"/>
      <c r="D22" s="21" t="s">
        <v>26</v>
      </c>
      <c r="E22" s="36" t="s">
        <v>27</v>
      </c>
      <c r="F22" s="3"/>
      <c r="G22" s="3"/>
      <c r="H22" s="3"/>
      <c r="I22" s="4"/>
      <c r="J22" s="5"/>
      <c r="K22" s="5"/>
      <c r="L22" s="5"/>
      <c r="M22" s="5"/>
      <c r="N22" s="5"/>
      <c r="O22" s="5"/>
      <c r="P22" s="5"/>
      <c r="Q22" s="5"/>
      <c r="R22" s="5"/>
      <c r="S22" s="5"/>
      <c r="T22" s="5"/>
      <c r="U22" s="5"/>
      <c r="V22" s="5"/>
      <c r="W22" s="5"/>
      <c r="X22" s="5"/>
      <c r="Y22" s="5"/>
      <c r="Z22" s="5"/>
    </row>
    <row r="23" ht="31.5" customHeight="1">
      <c r="A23" s="37" t="s">
        <v>44</v>
      </c>
      <c r="B23" s="38"/>
      <c r="C23" s="39"/>
      <c r="D23" s="40">
        <f>E19</f>
        <v>110000</v>
      </c>
      <c r="E23" s="51"/>
      <c r="F23" s="8"/>
      <c r="G23" s="8"/>
      <c r="H23" s="8"/>
      <c r="I23" s="9"/>
      <c r="J23" s="5"/>
      <c r="K23" s="5"/>
      <c r="L23" s="5"/>
      <c r="M23" s="5"/>
      <c r="N23" s="5"/>
      <c r="O23" s="5"/>
      <c r="P23" s="5"/>
      <c r="Q23" s="5"/>
      <c r="R23" s="5"/>
      <c r="S23" s="5"/>
      <c r="T23" s="5"/>
      <c r="U23" s="5"/>
      <c r="V23" s="5"/>
      <c r="W23" s="5"/>
      <c r="X23" s="5"/>
      <c r="Y23" s="5"/>
      <c r="Z23" s="5"/>
    </row>
    <row r="24" ht="31.5" customHeight="1">
      <c r="A24" s="37" t="s">
        <v>45</v>
      </c>
      <c r="B24" s="38"/>
      <c r="C24" s="39"/>
      <c r="D24" s="40">
        <f>B7-D23</f>
        <v>90000</v>
      </c>
      <c r="E24" s="52"/>
      <c r="F24" s="8"/>
      <c r="G24" s="8"/>
      <c r="H24" s="8"/>
      <c r="I24" s="9"/>
      <c r="J24" s="5"/>
      <c r="K24" s="5"/>
      <c r="L24" s="5"/>
      <c r="M24" s="5"/>
      <c r="N24" s="5"/>
      <c r="O24" s="5"/>
      <c r="P24" s="5"/>
      <c r="Q24" s="5"/>
      <c r="R24" s="5"/>
      <c r="S24" s="5"/>
      <c r="T24" s="5"/>
      <c r="U24" s="5"/>
      <c r="V24" s="5"/>
      <c r="W24" s="5"/>
      <c r="X24" s="5"/>
      <c r="Y24" s="5"/>
      <c r="Z24" s="5"/>
    </row>
    <row r="25" ht="4.5" customHeight="1">
      <c r="A25" s="43"/>
      <c r="B25" s="5"/>
      <c r="C25" s="5"/>
      <c r="D25" s="5"/>
      <c r="E25" s="5"/>
      <c r="F25" s="5"/>
      <c r="G25" s="5"/>
      <c r="H25" s="5"/>
      <c r="I25" s="5"/>
      <c r="J25" s="5"/>
      <c r="K25" s="5"/>
      <c r="L25" s="5"/>
      <c r="M25" s="5"/>
      <c r="N25" s="5"/>
      <c r="O25" s="5"/>
      <c r="P25" s="5"/>
      <c r="Q25" s="5"/>
      <c r="R25" s="5"/>
      <c r="S25" s="5"/>
      <c r="T25" s="5"/>
      <c r="U25" s="5"/>
      <c r="V25" s="5"/>
      <c r="W25" s="5"/>
      <c r="X25" s="5"/>
      <c r="Y25" s="5"/>
      <c r="Z25" s="5"/>
    </row>
    <row r="26" ht="39.75" customHeight="1">
      <c r="A26" s="44" t="s">
        <v>46</v>
      </c>
      <c r="B26" s="3"/>
      <c r="C26" s="3"/>
      <c r="D26" s="3"/>
      <c r="E26" s="3"/>
      <c r="F26" s="3"/>
      <c r="G26" s="3"/>
      <c r="H26" s="3"/>
      <c r="I26" s="4"/>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2">
    <mergeCell ref="B1:I1"/>
    <mergeCell ref="B2:I2"/>
    <mergeCell ref="B3:I3"/>
    <mergeCell ref="B4:I4"/>
    <mergeCell ref="B5:I5"/>
    <mergeCell ref="B6:I6"/>
    <mergeCell ref="B7:I7"/>
    <mergeCell ref="A21:I21"/>
    <mergeCell ref="A22:C22"/>
    <mergeCell ref="E22:I22"/>
    <mergeCell ref="A23:C23"/>
    <mergeCell ref="E23:I23"/>
    <mergeCell ref="A24:C24"/>
    <mergeCell ref="E24:I24"/>
    <mergeCell ref="A26:I26"/>
    <mergeCell ref="B8:I8"/>
    <mergeCell ref="B9:I9"/>
    <mergeCell ref="B10:I10"/>
    <mergeCell ref="B11:I11"/>
    <mergeCell ref="A12:I12"/>
    <mergeCell ref="A13:I13"/>
    <mergeCell ref="A20:I20"/>
  </mergeCells>
  <hyperlinks>
    <hyperlink r:id="rId1" ref="A26"/>
  </hyperlinks>
  <printOptions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6.88"/>
    <col customWidth="1" min="2"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45" t="s">
        <v>47</v>
      </c>
      <c r="C2" s="3"/>
      <c r="D2" s="3"/>
      <c r="E2" s="3"/>
      <c r="F2" s="3"/>
      <c r="G2" s="3"/>
      <c r="H2" s="3"/>
      <c r="I2" s="46"/>
      <c r="J2" s="5"/>
      <c r="K2" s="5"/>
      <c r="L2" s="5"/>
      <c r="M2" s="5"/>
      <c r="N2" s="5"/>
      <c r="O2" s="5"/>
      <c r="P2" s="5"/>
      <c r="Q2" s="5"/>
      <c r="R2" s="5"/>
      <c r="S2" s="5"/>
      <c r="T2" s="5"/>
      <c r="U2" s="5"/>
      <c r="V2" s="5"/>
      <c r="W2" s="5"/>
      <c r="X2" s="5"/>
      <c r="Y2" s="5"/>
      <c r="Z2" s="5"/>
    </row>
    <row r="3" ht="31.5" customHeight="1">
      <c r="A3" s="10" t="s">
        <v>3</v>
      </c>
      <c r="B3" s="7" t="s">
        <v>48</v>
      </c>
      <c r="C3" s="8"/>
      <c r="D3" s="8"/>
      <c r="E3" s="8"/>
      <c r="F3" s="8"/>
      <c r="G3" s="8"/>
      <c r="H3" s="8"/>
      <c r="I3" s="9"/>
      <c r="J3" s="5"/>
      <c r="K3" s="5"/>
      <c r="L3" s="5"/>
      <c r="M3" s="5"/>
      <c r="N3" s="5"/>
      <c r="O3" s="5"/>
      <c r="P3" s="5"/>
      <c r="Q3" s="5"/>
      <c r="R3" s="5"/>
      <c r="S3" s="5"/>
      <c r="T3" s="5"/>
      <c r="U3" s="5"/>
      <c r="V3" s="5"/>
      <c r="W3" s="5"/>
      <c r="X3" s="5"/>
      <c r="Y3" s="5"/>
      <c r="Z3" s="5"/>
    </row>
    <row r="4" ht="31.5" customHeight="1">
      <c r="A4" s="47" t="s">
        <v>4</v>
      </c>
      <c r="B4" s="7"/>
      <c r="C4" s="8"/>
      <c r="D4" s="8"/>
      <c r="E4" s="8"/>
      <c r="F4" s="8"/>
      <c r="G4" s="8"/>
      <c r="H4" s="8"/>
      <c r="I4" s="9"/>
      <c r="J4" s="5"/>
      <c r="K4" s="5"/>
      <c r="L4" s="5"/>
      <c r="M4" s="5"/>
      <c r="N4" s="5"/>
      <c r="O4" s="5"/>
      <c r="P4" s="5"/>
      <c r="Q4" s="5"/>
      <c r="R4" s="5"/>
      <c r="S4" s="5"/>
      <c r="T4" s="5"/>
      <c r="U4" s="5"/>
      <c r="V4" s="5"/>
      <c r="W4" s="5"/>
      <c r="X4" s="5"/>
      <c r="Y4" s="5"/>
      <c r="Z4" s="5"/>
    </row>
    <row r="5" ht="31.5" customHeight="1">
      <c r="A5" s="10" t="s">
        <v>5</v>
      </c>
      <c r="B5" s="7"/>
      <c r="C5" s="8"/>
      <c r="D5" s="8"/>
      <c r="E5" s="8"/>
      <c r="F5" s="8"/>
      <c r="G5" s="8"/>
      <c r="H5" s="8"/>
      <c r="I5" s="9"/>
      <c r="J5" s="5"/>
      <c r="K5" s="5"/>
      <c r="L5" s="5"/>
      <c r="M5" s="5"/>
      <c r="N5" s="5"/>
      <c r="O5" s="5"/>
      <c r="P5" s="5"/>
      <c r="Q5" s="5"/>
      <c r="R5" s="5"/>
      <c r="S5" s="5"/>
      <c r="T5" s="5"/>
      <c r="U5" s="5"/>
      <c r="V5" s="5"/>
      <c r="W5" s="5"/>
      <c r="X5" s="5"/>
      <c r="Y5" s="5"/>
      <c r="Z5" s="5"/>
    </row>
    <row r="6" ht="31.5" customHeight="1">
      <c r="A6" s="11" t="s">
        <v>6</v>
      </c>
      <c r="B6" s="12" t="s">
        <v>49</v>
      </c>
      <c r="C6" s="8"/>
      <c r="D6" s="8"/>
      <c r="E6" s="8"/>
      <c r="F6" s="8"/>
      <c r="G6" s="8"/>
      <c r="H6" s="8"/>
      <c r="I6" s="9"/>
      <c r="J6" s="5"/>
      <c r="K6" s="5"/>
      <c r="L6" s="5"/>
      <c r="M6" s="5"/>
      <c r="N6" s="5"/>
      <c r="O6" s="5"/>
      <c r="P6" s="5"/>
      <c r="Q6" s="5"/>
      <c r="R6" s="5"/>
      <c r="S6" s="5"/>
      <c r="T6" s="5"/>
      <c r="U6" s="5"/>
      <c r="V6" s="5"/>
      <c r="W6" s="5"/>
      <c r="X6" s="5"/>
      <c r="Y6" s="5"/>
      <c r="Z6" s="5"/>
    </row>
    <row r="7" ht="31.5" customHeight="1">
      <c r="A7" s="10" t="s">
        <v>7</v>
      </c>
      <c r="B7" s="13">
        <v>4500000.0</v>
      </c>
      <c r="C7" s="8"/>
      <c r="D7" s="8"/>
      <c r="E7" s="8"/>
      <c r="F7" s="8"/>
      <c r="G7" s="8"/>
      <c r="H7" s="8"/>
      <c r="I7" s="9"/>
      <c r="J7" s="5"/>
      <c r="K7" s="5"/>
      <c r="L7" s="5"/>
      <c r="M7" s="5"/>
      <c r="N7" s="5"/>
      <c r="O7" s="5"/>
      <c r="P7" s="5"/>
      <c r="Q7" s="5"/>
      <c r="R7" s="5"/>
      <c r="S7" s="5"/>
      <c r="T7" s="5"/>
      <c r="U7" s="5"/>
      <c r="V7" s="5"/>
      <c r="W7" s="5"/>
      <c r="X7" s="5"/>
      <c r="Y7" s="5"/>
      <c r="Z7" s="5"/>
    </row>
    <row r="8" ht="31.5" customHeight="1">
      <c r="A8" s="10" t="s">
        <v>8</v>
      </c>
      <c r="B8" s="14">
        <v>0.05</v>
      </c>
      <c r="C8" s="8"/>
      <c r="D8" s="8"/>
      <c r="E8" s="8"/>
      <c r="F8" s="8"/>
      <c r="G8" s="8"/>
      <c r="H8" s="8"/>
      <c r="I8" s="9"/>
      <c r="J8" s="5"/>
      <c r="K8" s="5"/>
      <c r="L8" s="5"/>
      <c r="M8" s="5"/>
      <c r="N8" s="5"/>
      <c r="O8" s="5"/>
      <c r="P8" s="5"/>
      <c r="Q8" s="5"/>
      <c r="R8" s="5"/>
      <c r="S8" s="5"/>
      <c r="T8" s="5"/>
      <c r="U8" s="5"/>
      <c r="V8" s="5"/>
      <c r="W8" s="5"/>
      <c r="X8" s="5"/>
      <c r="Y8" s="5"/>
      <c r="Z8" s="5"/>
    </row>
    <row r="9" ht="31.5" customHeight="1">
      <c r="A9" s="11" t="s">
        <v>9</v>
      </c>
      <c r="B9" s="12" t="s">
        <v>33</v>
      </c>
      <c r="C9" s="8"/>
      <c r="D9" s="8"/>
      <c r="E9" s="8"/>
      <c r="F9" s="8"/>
      <c r="G9" s="8"/>
      <c r="H9" s="8"/>
      <c r="I9" s="9"/>
      <c r="J9" s="5"/>
      <c r="K9" s="5"/>
      <c r="L9" s="5"/>
      <c r="M9" s="5"/>
      <c r="N9" s="5"/>
      <c r="O9" s="5"/>
      <c r="P9" s="5"/>
      <c r="Q9" s="5"/>
      <c r="R9" s="5"/>
      <c r="S9" s="5"/>
      <c r="T9" s="5"/>
      <c r="U9" s="5"/>
      <c r="V9" s="5"/>
      <c r="W9" s="5"/>
      <c r="X9" s="5"/>
      <c r="Y9" s="5"/>
      <c r="Z9" s="5"/>
    </row>
    <row r="10" ht="31.5" customHeight="1">
      <c r="A10" s="11" t="s">
        <v>10</v>
      </c>
      <c r="B10" s="53">
        <v>46054.0</v>
      </c>
      <c r="C10" s="8"/>
      <c r="D10" s="8"/>
      <c r="E10" s="8"/>
      <c r="F10" s="8"/>
      <c r="G10" s="8"/>
      <c r="H10" s="8"/>
      <c r="I10" s="9"/>
      <c r="J10" s="5"/>
      <c r="K10" s="5"/>
      <c r="L10" s="5"/>
      <c r="M10" s="5"/>
      <c r="N10" s="5"/>
      <c r="O10" s="5"/>
      <c r="P10" s="5"/>
      <c r="Q10" s="5"/>
      <c r="R10" s="5"/>
      <c r="S10" s="5"/>
      <c r="T10" s="5"/>
      <c r="U10" s="5"/>
      <c r="V10" s="5"/>
      <c r="W10" s="5"/>
      <c r="X10" s="5"/>
      <c r="Y10" s="5"/>
      <c r="Z10" s="5"/>
    </row>
    <row r="11" ht="31.5" customHeight="1">
      <c r="A11" s="11" t="s">
        <v>11</v>
      </c>
      <c r="B11" s="53">
        <v>46433.0</v>
      </c>
      <c r="C11" s="8"/>
      <c r="D11" s="8"/>
      <c r="E11" s="8"/>
      <c r="F11" s="8"/>
      <c r="G11" s="8"/>
      <c r="H11" s="8"/>
      <c r="I11" s="9"/>
      <c r="J11" s="5"/>
      <c r="K11" s="5"/>
      <c r="L11" s="5"/>
      <c r="M11" s="5"/>
      <c r="N11" s="5"/>
      <c r="O11" s="5"/>
      <c r="P11" s="5"/>
      <c r="Q11" s="5"/>
      <c r="R11" s="5"/>
      <c r="S11" s="5"/>
      <c r="T11" s="5"/>
      <c r="U11" s="5"/>
      <c r="V11" s="5"/>
      <c r="W11" s="5"/>
      <c r="X11" s="5"/>
      <c r="Y11" s="5"/>
      <c r="Z11" s="5"/>
    </row>
    <row r="12" ht="4.5" customHeight="1">
      <c r="A12" s="16"/>
      <c r="J12" s="5"/>
      <c r="K12" s="5"/>
      <c r="L12" s="5"/>
      <c r="M12" s="5"/>
      <c r="N12" s="5"/>
      <c r="O12" s="5"/>
      <c r="P12" s="5"/>
      <c r="Q12" s="5"/>
      <c r="R12" s="5"/>
      <c r="S12" s="5"/>
      <c r="T12" s="5"/>
      <c r="U12" s="5"/>
      <c r="V12" s="5"/>
      <c r="W12" s="5"/>
      <c r="X12" s="5"/>
      <c r="Y12" s="5"/>
      <c r="Z12" s="5"/>
    </row>
    <row r="13" ht="30.0" customHeight="1">
      <c r="A13" s="17" t="s">
        <v>12</v>
      </c>
      <c r="B13" s="18"/>
      <c r="C13" s="18"/>
      <c r="D13" s="18"/>
      <c r="E13" s="18"/>
      <c r="F13" s="18"/>
      <c r="G13" s="18"/>
      <c r="H13" s="18"/>
      <c r="I13" s="19"/>
      <c r="J13" s="5"/>
      <c r="K13" s="5"/>
      <c r="L13" s="5"/>
      <c r="M13" s="5"/>
      <c r="N13" s="5"/>
      <c r="O13" s="5"/>
      <c r="P13" s="5"/>
      <c r="Q13" s="5"/>
      <c r="R13" s="5"/>
      <c r="S13" s="5"/>
      <c r="T13" s="5"/>
      <c r="U13" s="5"/>
      <c r="V13" s="5"/>
      <c r="W13" s="5"/>
      <c r="X13" s="5"/>
      <c r="Y13" s="5"/>
      <c r="Z13" s="5"/>
    </row>
    <row r="14" ht="60.0" customHeight="1">
      <c r="A14" s="20" t="s">
        <v>13</v>
      </c>
      <c r="B14" s="20" t="s">
        <v>14</v>
      </c>
      <c r="C14" s="21" t="s">
        <v>15</v>
      </c>
      <c r="D14" s="21" t="s">
        <v>16</v>
      </c>
      <c r="E14" s="21" t="s">
        <v>17</v>
      </c>
      <c r="F14" s="21" t="s">
        <v>18</v>
      </c>
      <c r="G14" s="21" t="s">
        <v>19</v>
      </c>
      <c r="H14" s="21" t="s">
        <v>20</v>
      </c>
      <c r="I14" s="21" t="s">
        <v>21</v>
      </c>
      <c r="J14" s="5"/>
      <c r="K14" s="5"/>
      <c r="L14" s="5"/>
      <c r="M14" s="5"/>
      <c r="N14" s="5"/>
      <c r="O14" s="5"/>
      <c r="P14" s="5"/>
      <c r="Q14" s="5"/>
      <c r="R14" s="5"/>
      <c r="S14" s="5"/>
      <c r="T14" s="5"/>
      <c r="U14" s="5"/>
      <c r="V14" s="5"/>
      <c r="W14" s="5"/>
      <c r="X14" s="5"/>
      <c r="Y14" s="5"/>
      <c r="Z14" s="5"/>
    </row>
    <row r="15" ht="33.75" customHeight="1">
      <c r="A15" s="22" t="s">
        <v>50</v>
      </c>
      <c r="B15" s="23" t="s">
        <v>51</v>
      </c>
      <c r="C15" s="24">
        <f>B8</f>
        <v>0.05</v>
      </c>
      <c r="D15" s="24">
        <f>C15</f>
        <v>0.05</v>
      </c>
      <c r="E15" s="25">
        <f>B7*C15</f>
        <v>225000</v>
      </c>
      <c r="F15" s="25">
        <f>E15*B8</f>
        <v>11250</v>
      </c>
      <c r="G15" s="25">
        <f t="shared" ref="G15:G18" si="1">E15-F15</f>
        <v>213750</v>
      </c>
      <c r="H15" s="26">
        <v>46081.0</v>
      </c>
      <c r="I15" s="26">
        <v>46096.0</v>
      </c>
      <c r="J15" s="5"/>
      <c r="K15" s="5"/>
      <c r="L15" s="5"/>
      <c r="M15" s="5"/>
      <c r="N15" s="5"/>
      <c r="O15" s="5"/>
      <c r="P15" s="5"/>
      <c r="Q15" s="5"/>
      <c r="R15" s="5"/>
      <c r="S15" s="5"/>
      <c r="T15" s="5"/>
      <c r="U15" s="5"/>
      <c r="V15" s="5"/>
      <c r="W15" s="5"/>
      <c r="X15" s="5"/>
      <c r="Y15" s="5"/>
      <c r="Z15" s="5"/>
    </row>
    <row r="16" ht="33.75" customHeight="1">
      <c r="A16" s="22" t="s">
        <v>52</v>
      </c>
      <c r="B16" s="23" t="s">
        <v>53</v>
      </c>
      <c r="C16" s="24">
        <v>0.07</v>
      </c>
      <c r="D16" s="24">
        <f>C15+C16</f>
        <v>0.12</v>
      </c>
      <c r="E16" s="25">
        <f>B7*C16</f>
        <v>315000</v>
      </c>
      <c r="F16" s="25">
        <f>E16*B8</f>
        <v>15750</v>
      </c>
      <c r="G16" s="25">
        <f t="shared" si="1"/>
        <v>299250</v>
      </c>
      <c r="H16" s="26">
        <v>46112.0</v>
      </c>
      <c r="I16" s="26">
        <v>46127.0</v>
      </c>
      <c r="J16" s="5"/>
      <c r="K16" s="5"/>
      <c r="L16" s="5"/>
      <c r="M16" s="5"/>
      <c r="N16" s="5"/>
      <c r="O16" s="5"/>
      <c r="P16" s="5"/>
      <c r="Q16" s="5"/>
      <c r="R16" s="5"/>
      <c r="S16" s="5"/>
      <c r="T16" s="5"/>
      <c r="U16" s="5"/>
      <c r="V16" s="5"/>
      <c r="W16" s="5"/>
      <c r="X16" s="5"/>
      <c r="Y16" s="5"/>
      <c r="Z16" s="5"/>
    </row>
    <row r="17" ht="33.75" customHeight="1">
      <c r="A17" s="22" t="s">
        <v>54</v>
      </c>
      <c r="B17" s="23" t="s">
        <v>55</v>
      </c>
      <c r="C17" s="24">
        <v>0.11</v>
      </c>
      <c r="D17" s="24">
        <f>C15+C16+C17</f>
        <v>0.23</v>
      </c>
      <c r="E17" s="25">
        <f>B7*C17</f>
        <v>495000</v>
      </c>
      <c r="F17" s="25">
        <f>E17*B8</f>
        <v>24750</v>
      </c>
      <c r="G17" s="25">
        <f t="shared" si="1"/>
        <v>470250</v>
      </c>
      <c r="H17" s="26">
        <v>46142.0</v>
      </c>
      <c r="I17" s="26">
        <v>46157.0</v>
      </c>
      <c r="J17" s="5"/>
      <c r="K17" s="5"/>
      <c r="L17" s="5"/>
      <c r="M17" s="5"/>
      <c r="N17" s="5"/>
      <c r="O17" s="5"/>
      <c r="P17" s="5"/>
      <c r="Q17" s="5"/>
      <c r="R17" s="5"/>
      <c r="S17" s="5"/>
      <c r="T17" s="5"/>
      <c r="U17" s="5"/>
      <c r="V17" s="5"/>
      <c r="W17" s="5"/>
      <c r="X17" s="5"/>
      <c r="Y17" s="5"/>
      <c r="Z17" s="5"/>
    </row>
    <row r="18" ht="33.75" customHeight="1">
      <c r="A18" s="22" t="s">
        <v>56</v>
      </c>
      <c r="B18" s="23" t="s">
        <v>57</v>
      </c>
      <c r="C18" s="24">
        <v>0.12</v>
      </c>
      <c r="D18" s="24">
        <f>C15+C16+C17+C18</f>
        <v>0.35</v>
      </c>
      <c r="E18" s="25">
        <f>B7*C18</f>
        <v>540000</v>
      </c>
      <c r="F18" s="25">
        <f>E18*B8</f>
        <v>27000</v>
      </c>
      <c r="G18" s="25">
        <f t="shared" si="1"/>
        <v>513000</v>
      </c>
      <c r="H18" s="26">
        <v>46173.0</v>
      </c>
      <c r="I18" s="26">
        <v>46188.0</v>
      </c>
      <c r="J18" s="5"/>
      <c r="K18" s="5"/>
      <c r="L18" s="5"/>
      <c r="M18" s="5"/>
      <c r="N18" s="5"/>
      <c r="O18" s="5"/>
      <c r="P18" s="5"/>
      <c r="Q18" s="5"/>
      <c r="R18" s="5"/>
      <c r="S18" s="5"/>
      <c r="T18" s="5"/>
      <c r="U18" s="5"/>
      <c r="V18" s="5"/>
      <c r="W18" s="5"/>
      <c r="X18" s="5"/>
      <c r="Y18" s="5"/>
      <c r="Z18" s="5"/>
    </row>
    <row r="19" ht="33.75" customHeight="1">
      <c r="A19" s="27" t="s">
        <v>22</v>
      </c>
      <c r="B19" s="28" t="s">
        <v>23</v>
      </c>
      <c r="C19" s="28" t="s">
        <v>23</v>
      </c>
      <c r="D19" s="28" t="s">
        <v>23</v>
      </c>
      <c r="E19" s="29">
        <f t="shared" ref="E19:G19" si="2">SUM(E15:E18)</f>
        <v>1575000</v>
      </c>
      <c r="F19" s="30">
        <f t="shared" si="2"/>
        <v>78750</v>
      </c>
      <c r="G19" s="30">
        <f t="shared" si="2"/>
        <v>1496250</v>
      </c>
      <c r="H19" s="28" t="s">
        <v>23</v>
      </c>
      <c r="I19" s="28" t="s">
        <v>23</v>
      </c>
      <c r="J19" s="5"/>
      <c r="K19" s="5"/>
      <c r="L19" s="5"/>
      <c r="M19" s="5"/>
      <c r="N19" s="5"/>
      <c r="O19" s="5"/>
      <c r="P19" s="5"/>
      <c r="Q19" s="5"/>
      <c r="R19" s="5"/>
      <c r="S19" s="5"/>
      <c r="T19" s="5"/>
      <c r="U19" s="5"/>
      <c r="V19" s="5"/>
      <c r="W19" s="5"/>
      <c r="X19" s="5"/>
      <c r="Y19" s="5"/>
      <c r="Z19" s="5"/>
    </row>
    <row r="20" ht="4.5" customHeight="1">
      <c r="A20" s="16"/>
      <c r="J20" s="31"/>
      <c r="K20" s="31"/>
      <c r="L20" s="31"/>
      <c r="M20" s="31"/>
      <c r="N20" s="31"/>
      <c r="O20" s="31"/>
      <c r="P20" s="31"/>
      <c r="Q20" s="31"/>
      <c r="R20" s="31"/>
      <c r="S20" s="31"/>
      <c r="T20" s="31"/>
      <c r="U20" s="31"/>
      <c r="V20" s="31"/>
      <c r="W20" s="31"/>
      <c r="X20" s="31"/>
      <c r="Y20" s="31"/>
      <c r="Z20" s="31"/>
    </row>
    <row r="21" ht="30.0" customHeight="1">
      <c r="A21" s="32" t="s">
        <v>24</v>
      </c>
      <c r="B21" s="3"/>
      <c r="C21" s="3"/>
      <c r="D21" s="3"/>
      <c r="E21" s="3"/>
      <c r="F21" s="3"/>
      <c r="G21" s="3"/>
      <c r="H21" s="3"/>
      <c r="I21" s="4"/>
      <c r="J21" s="5"/>
      <c r="K21" s="5"/>
      <c r="L21" s="5"/>
      <c r="M21" s="5"/>
      <c r="N21" s="5"/>
      <c r="O21" s="5"/>
      <c r="P21" s="5"/>
      <c r="Q21" s="5"/>
      <c r="R21" s="5"/>
      <c r="S21" s="5"/>
      <c r="T21" s="5"/>
      <c r="U21" s="5"/>
      <c r="V21" s="5"/>
      <c r="W21" s="5"/>
      <c r="X21" s="5"/>
      <c r="Y21" s="5"/>
      <c r="Z21" s="5"/>
    </row>
    <row r="22" ht="31.5" customHeight="1">
      <c r="A22" s="48" t="s">
        <v>25</v>
      </c>
      <c r="B22" s="49"/>
      <c r="C22" s="50"/>
      <c r="D22" s="21" t="s">
        <v>26</v>
      </c>
      <c r="E22" s="36" t="s">
        <v>27</v>
      </c>
      <c r="F22" s="3"/>
      <c r="G22" s="3"/>
      <c r="H22" s="3"/>
      <c r="I22" s="4"/>
      <c r="J22" s="5"/>
      <c r="K22" s="5"/>
      <c r="L22" s="5"/>
      <c r="M22" s="5"/>
      <c r="N22" s="5"/>
      <c r="O22" s="5"/>
      <c r="P22" s="5"/>
      <c r="Q22" s="5"/>
      <c r="R22" s="5"/>
      <c r="S22" s="5"/>
      <c r="T22" s="5"/>
      <c r="U22" s="5"/>
      <c r="V22" s="5"/>
      <c r="W22" s="5"/>
      <c r="X22" s="5"/>
      <c r="Y22" s="5"/>
      <c r="Z22" s="5"/>
    </row>
    <row r="23" ht="31.5" customHeight="1">
      <c r="A23" s="37" t="s">
        <v>58</v>
      </c>
      <c r="B23" s="38"/>
      <c r="C23" s="39"/>
      <c r="D23" s="40">
        <f>E19</f>
        <v>1575000</v>
      </c>
      <c r="E23" s="51"/>
      <c r="F23" s="8"/>
      <c r="G23" s="8"/>
      <c r="H23" s="8"/>
      <c r="I23" s="9"/>
      <c r="J23" s="5"/>
      <c r="K23" s="5"/>
      <c r="L23" s="5"/>
      <c r="M23" s="5"/>
      <c r="N23" s="5"/>
      <c r="O23" s="5"/>
      <c r="P23" s="5"/>
      <c r="Q23" s="5"/>
      <c r="R23" s="5"/>
      <c r="S23" s="5"/>
      <c r="T23" s="5"/>
      <c r="U23" s="5"/>
      <c r="V23" s="5"/>
      <c r="W23" s="5"/>
      <c r="X23" s="5"/>
      <c r="Y23" s="5"/>
      <c r="Z23" s="5"/>
    </row>
    <row r="24" ht="31.5" customHeight="1">
      <c r="A24" s="37" t="s">
        <v>59</v>
      </c>
      <c r="B24" s="38"/>
      <c r="C24" s="39"/>
      <c r="D24" s="40">
        <f>B7-D23</f>
        <v>2925000</v>
      </c>
      <c r="E24" s="52"/>
      <c r="F24" s="8"/>
      <c r="G24" s="8"/>
      <c r="H24" s="8"/>
      <c r="I24" s="9"/>
      <c r="J24" s="5"/>
      <c r="K24" s="5"/>
      <c r="L24" s="5"/>
      <c r="M24" s="5"/>
      <c r="N24" s="5"/>
      <c r="O24" s="5"/>
      <c r="P24" s="5"/>
      <c r="Q24" s="5"/>
      <c r="R24" s="5"/>
      <c r="S24" s="5"/>
      <c r="T24" s="5"/>
      <c r="U24" s="5"/>
      <c r="V24" s="5"/>
      <c r="W24" s="5"/>
      <c r="X24" s="5"/>
      <c r="Y24" s="5"/>
      <c r="Z24" s="5"/>
    </row>
    <row r="25" ht="4.5" customHeight="1">
      <c r="A25" s="43"/>
      <c r="B25" s="5"/>
      <c r="C25" s="5"/>
      <c r="D25" s="5"/>
      <c r="E25" s="5"/>
      <c r="F25" s="5"/>
      <c r="G25" s="5"/>
      <c r="H25" s="5"/>
      <c r="I25" s="5"/>
      <c r="J25" s="5"/>
      <c r="K25" s="5"/>
      <c r="L25" s="5"/>
      <c r="M25" s="5"/>
      <c r="N25" s="5"/>
      <c r="O25" s="5"/>
      <c r="P25" s="5"/>
      <c r="Q25" s="5"/>
      <c r="R25" s="5"/>
      <c r="S25" s="5"/>
      <c r="T25" s="5"/>
      <c r="U25" s="5"/>
      <c r="V25" s="5"/>
      <c r="W25" s="5"/>
      <c r="X25" s="5"/>
      <c r="Y25" s="5"/>
      <c r="Z25" s="5"/>
    </row>
    <row r="26" ht="39.75" customHeight="1">
      <c r="A26" s="44" t="s">
        <v>60</v>
      </c>
      <c r="B26" s="3"/>
      <c r="C26" s="3"/>
      <c r="D26" s="3"/>
      <c r="E26" s="3"/>
      <c r="F26" s="3"/>
      <c r="G26" s="3"/>
      <c r="H26" s="3"/>
      <c r="I26" s="4"/>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2">
    <mergeCell ref="B1:I1"/>
    <mergeCell ref="B2:I2"/>
    <mergeCell ref="B3:I3"/>
    <mergeCell ref="B4:I4"/>
    <mergeCell ref="B5:I5"/>
    <mergeCell ref="B6:I6"/>
    <mergeCell ref="B7:I7"/>
    <mergeCell ref="A21:I21"/>
    <mergeCell ref="A22:C22"/>
    <mergeCell ref="E22:I22"/>
    <mergeCell ref="A23:C23"/>
    <mergeCell ref="E23:I23"/>
    <mergeCell ref="A24:C24"/>
    <mergeCell ref="E24:I24"/>
    <mergeCell ref="A26:I26"/>
    <mergeCell ref="B8:I8"/>
    <mergeCell ref="B9:I9"/>
    <mergeCell ref="B10:I10"/>
    <mergeCell ref="B11:I11"/>
    <mergeCell ref="A12:I12"/>
    <mergeCell ref="A13:I13"/>
    <mergeCell ref="A20:I20"/>
  </mergeCells>
  <hyperlinks>
    <hyperlink r:id="rId1" ref="A26"/>
  </hyperlinks>
  <printOptions horizontalCentered="1"/>
  <pageMargins bottom="0.75" footer="0.0" header="0.0" left="0.7" right="0.7" top="0.75"/>
  <pageSetup cellComments="atEnd" orientation="portrait" pageOrder="overThenDown"/>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15.75" customHeight="1">
      <c r="A1" s="54" t="s">
        <v>61</v>
      </c>
    </row>
    <row r="2" ht="15.75" customHeight="1">
      <c r="A2" s="54" t="s">
        <v>62</v>
      </c>
    </row>
    <row r="3" ht="15.75" customHeight="1">
      <c r="A3" s="54" t="s">
        <v>63</v>
      </c>
    </row>
    <row r="4" ht="283.5" customHeight="1">
      <c r="A4" s="54" t="s">
        <v>64</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55" t="s">
        <v>65</v>
      </c>
      <c r="B1" s="56"/>
      <c r="C1" s="56"/>
      <c r="D1" s="56"/>
      <c r="E1" s="56"/>
      <c r="F1" s="56"/>
      <c r="G1" s="56"/>
      <c r="H1" s="56"/>
      <c r="I1" s="56"/>
      <c r="J1" s="56"/>
      <c r="K1" s="56"/>
      <c r="L1" s="56"/>
      <c r="M1" s="56"/>
      <c r="N1" s="56"/>
      <c r="O1" s="56"/>
      <c r="P1" s="56"/>
      <c r="Q1" s="56"/>
      <c r="R1" s="56"/>
      <c r="S1" s="56"/>
      <c r="T1" s="56"/>
      <c r="U1" s="56"/>
      <c r="V1" s="56"/>
      <c r="W1" s="56"/>
      <c r="X1" s="56"/>
      <c r="Y1" s="56"/>
      <c r="Z1" s="56"/>
    </row>
    <row r="2" ht="15.75" customHeight="1">
      <c r="A2" s="56"/>
      <c r="B2" s="56"/>
      <c r="C2" s="56"/>
      <c r="D2" s="56"/>
      <c r="E2" s="56"/>
      <c r="F2" s="56"/>
      <c r="G2" s="56"/>
      <c r="H2" s="56"/>
      <c r="I2" s="56"/>
      <c r="J2" s="56"/>
      <c r="K2" s="56"/>
      <c r="L2" s="56"/>
      <c r="M2" s="56"/>
      <c r="N2" s="56"/>
      <c r="O2" s="56"/>
      <c r="P2" s="56"/>
      <c r="Q2" s="56"/>
      <c r="R2" s="56"/>
      <c r="S2" s="56"/>
      <c r="T2" s="56"/>
      <c r="U2" s="56"/>
      <c r="V2" s="56"/>
      <c r="W2" s="56"/>
      <c r="X2" s="56"/>
      <c r="Y2" s="56"/>
      <c r="Z2" s="56"/>
    </row>
    <row r="3" ht="15.75" customHeight="1">
      <c r="A3" s="56"/>
      <c r="B3" s="56"/>
      <c r="C3" s="56"/>
      <c r="D3" s="56"/>
      <c r="E3" s="56"/>
      <c r="F3" s="56"/>
      <c r="G3" s="56"/>
      <c r="H3" s="56"/>
      <c r="I3" s="56"/>
      <c r="J3" s="56"/>
      <c r="K3" s="56"/>
      <c r="L3" s="56"/>
      <c r="M3" s="56"/>
      <c r="N3" s="56"/>
      <c r="O3" s="56"/>
      <c r="P3" s="56"/>
      <c r="Q3" s="56"/>
      <c r="R3" s="56"/>
      <c r="S3" s="56"/>
      <c r="T3" s="56"/>
      <c r="U3" s="56"/>
      <c r="V3" s="56"/>
      <c r="W3" s="56"/>
      <c r="X3" s="56"/>
      <c r="Y3" s="56"/>
      <c r="Z3" s="56"/>
    </row>
    <row r="4" ht="15.75" customHeight="1">
      <c r="A4" s="56"/>
      <c r="B4" s="56"/>
      <c r="C4" s="56"/>
      <c r="D4" s="56"/>
      <c r="E4" s="56"/>
      <c r="F4" s="56"/>
      <c r="G4" s="56"/>
      <c r="H4" s="56"/>
      <c r="I4" s="56"/>
      <c r="J4" s="56"/>
      <c r="K4" s="56"/>
      <c r="L4" s="56"/>
      <c r="M4" s="56"/>
      <c r="N4" s="56"/>
      <c r="O4" s="56"/>
      <c r="P4" s="56"/>
      <c r="Q4" s="56"/>
      <c r="R4" s="56"/>
      <c r="S4" s="56"/>
      <c r="T4" s="56"/>
      <c r="U4" s="56"/>
      <c r="V4" s="56"/>
      <c r="W4" s="56"/>
      <c r="X4" s="56"/>
      <c r="Y4" s="56"/>
      <c r="Z4" s="56"/>
    </row>
    <row r="5" ht="15.75" customHeight="1">
      <c r="A5" s="56"/>
      <c r="B5" s="56"/>
      <c r="C5" s="56"/>
      <c r="D5" s="56"/>
      <c r="E5" s="56"/>
      <c r="F5" s="56"/>
      <c r="G5" s="56"/>
      <c r="H5" s="56"/>
      <c r="I5" s="56"/>
      <c r="J5" s="56"/>
      <c r="K5" s="56"/>
      <c r="L5" s="56"/>
      <c r="M5" s="56"/>
      <c r="N5" s="56"/>
      <c r="O5" s="56"/>
      <c r="P5" s="56"/>
      <c r="Q5" s="56"/>
      <c r="R5" s="56"/>
      <c r="S5" s="56"/>
      <c r="T5" s="56"/>
      <c r="U5" s="56"/>
      <c r="V5" s="56"/>
      <c r="W5" s="56"/>
      <c r="X5" s="56"/>
      <c r="Y5" s="56"/>
      <c r="Z5" s="56"/>
    </row>
    <row r="6" ht="15.75" customHeight="1">
      <c r="A6" s="57"/>
      <c r="B6" s="56"/>
      <c r="C6" s="56"/>
      <c r="D6" s="56"/>
      <c r="E6" s="56"/>
      <c r="F6" s="56"/>
      <c r="G6" s="56"/>
      <c r="H6" s="56"/>
      <c r="I6" s="56"/>
      <c r="J6" s="56"/>
      <c r="K6" s="56"/>
      <c r="L6" s="56"/>
      <c r="M6" s="56"/>
      <c r="N6" s="56"/>
      <c r="O6" s="56"/>
      <c r="P6" s="56"/>
      <c r="Q6" s="56"/>
      <c r="R6" s="56"/>
      <c r="S6" s="56"/>
      <c r="T6" s="56"/>
      <c r="U6" s="56"/>
      <c r="V6" s="56"/>
      <c r="W6" s="56"/>
      <c r="X6" s="56"/>
      <c r="Y6" s="56"/>
      <c r="Z6" s="56"/>
    </row>
    <row r="7" ht="15.75" customHeight="1">
      <c r="A7" s="56"/>
      <c r="B7" s="56"/>
      <c r="C7" s="56"/>
      <c r="D7" s="56"/>
      <c r="E7" s="56"/>
      <c r="F7" s="56"/>
      <c r="G7" s="56"/>
      <c r="H7" s="56"/>
      <c r="I7" s="56"/>
      <c r="J7" s="56"/>
      <c r="K7" s="56"/>
      <c r="L7" s="56"/>
      <c r="M7" s="56"/>
      <c r="N7" s="56"/>
      <c r="O7" s="56"/>
      <c r="P7" s="56"/>
      <c r="Q7" s="56"/>
      <c r="R7" s="56"/>
      <c r="S7" s="56"/>
      <c r="T7" s="56"/>
      <c r="U7" s="56"/>
      <c r="V7" s="56"/>
      <c r="W7" s="56"/>
      <c r="X7" s="56"/>
      <c r="Y7" s="56"/>
      <c r="Z7" s="56"/>
    </row>
    <row r="8" ht="15.75" customHeight="1">
      <c r="A8" s="56"/>
      <c r="B8" s="56"/>
      <c r="C8" s="56"/>
      <c r="D8" s="56"/>
      <c r="E8" s="56"/>
      <c r="F8" s="56"/>
      <c r="G8" s="56"/>
      <c r="H8" s="56"/>
      <c r="I8" s="56"/>
      <c r="J8" s="56"/>
      <c r="K8" s="56"/>
      <c r="L8" s="56"/>
      <c r="M8" s="56"/>
      <c r="N8" s="56"/>
      <c r="O8" s="56"/>
      <c r="P8" s="56"/>
      <c r="Q8" s="56"/>
      <c r="R8" s="56"/>
      <c r="S8" s="56"/>
      <c r="T8" s="56"/>
      <c r="U8" s="56"/>
      <c r="V8" s="56"/>
      <c r="W8" s="56"/>
      <c r="X8" s="56"/>
      <c r="Y8" s="56"/>
      <c r="Z8" s="56"/>
    </row>
    <row r="9" ht="15.75" customHeight="1">
      <c r="A9" s="56"/>
      <c r="B9" s="56"/>
      <c r="C9" s="56"/>
      <c r="D9" s="56"/>
      <c r="E9" s="56"/>
      <c r="F9" s="56"/>
      <c r="G9" s="56"/>
      <c r="H9" s="56"/>
      <c r="I9" s="56"/>
      <c r="J9" s="56"/>
      <c r="K9" s="56"/>
      <c r="L9" s="56"/>
      <c r="M9" s="56"/>
      <c r="N9" s="56"/>
      <c r="O9" s="56"/>
      <c r="P9" s="56"/>
      <c r="Q9" s="56"/>
      <c r="R9" s="56"/>
      <c r="S9" s="56"/>
      <c r="T9" s="56"/>
      <c r="U9" s="56"/>
      <c r="V9" s="56"/>
      <c r="W9" s="56"/>
      <c r="X9" s="56"/>
      <c r="Y9" s="56"/>
      <c r="Z9" s="56"/>
    </row>
    <row r="10" ht="15.75" customHeight="1">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row>
    <row r="11" ht="15.75"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row>
    <row r="12" ht="15.75"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row>
    <row r="13" ht="15.75" customHeight="1">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row>
    <row r="14" ht="15.75" customHeight="1">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row>
    <row r="15" ht="15.75" customHeight="1">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row>
    <row r="16" ht="15.75" customHeight="1">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ht="15.75" customHeigh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ht="15.75" customHeight="1">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ht="15.7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ht="15.7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15.7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15.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ht="15.7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ht="15.7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ht="15.7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ht="15.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5.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5.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5.7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5.7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5.7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5.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5.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5.7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5.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5.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5.7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5.7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5.7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5.7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5.7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5.7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5.7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5.7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5.7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5.7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5.7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5.7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5.7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5.7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5.7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5.7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5.7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5.7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5.7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5.7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5.7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5.7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5.7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5.7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5.7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5.7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5.7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5.7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5.7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5.7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5.7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5.7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5.7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5.7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5.7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5.7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5.7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5.7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5.7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5.7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5.7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5.7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5.7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5.7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5.7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5.7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5.7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5.7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5.7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5.7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5.7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5.7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5.7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5.7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5.7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5.7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5.7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5.7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5.7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5.7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5.7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5.7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5.7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5.7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5.7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5.7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5.7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5.7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5.7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5.7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5.7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5.7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5.7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5.7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5.7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5.7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5.7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5.7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5.7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5.7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5.7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5.7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5.7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5.7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5.7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5.7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5.7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5.7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5.7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5.7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5.7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5.7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5.7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5.7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5.7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5.7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5.7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5.7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5.7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5.7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5.7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5.7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5.7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5.7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5.7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5.7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5.7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5.7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5.7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5.7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5.7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5.7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5.7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5.7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5.7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5.7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5.7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5.7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5.7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5.7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5.7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5.7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5.7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5.7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5.7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5.7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5.7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5.7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5.7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5.7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5.7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5.7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5.7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5.7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5.7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5.7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5.7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5.7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5.7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5.7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5.7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5.7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5.7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5.7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5.7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5.7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5.7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5.7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5.7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5.7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5.7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5.7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5.7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5.7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5.7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5.7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5.7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5.7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5.7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5.7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5.7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ht="15.7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ht="15.7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ht="15.7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ht="15.7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ht="15.7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ht="15.7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ht="15.7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ht="15.7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ht="15.7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ht="15.7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ht="15.7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ht="15.7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ht="15.7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ht="15.7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ht="15.7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ht="15.7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ht="15.7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ht="15.7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ht="15.7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ht="15.7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ht="15.7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ht="15.7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ht="15.7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ht="15.7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ht="15.7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ht="15.7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ht="15.7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ht="15.7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ht="15.7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ht="15.7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ht="15.7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ht="15.7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ht="15.7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ht="15.7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ht="15.7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ht="15.7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ht="15.7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ht="15.7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ht="15.7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ht="15.7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ht="15.7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ht="15.7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ht="15.7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ht="15.7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ht="15.7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ht="15.7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ht="15.7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ht="15.7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ht="15.7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ht="15.7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ht="15.7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ht="15.7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ht="15.7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ht="15.7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ht="15.7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ht="15.7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ht="15.7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ht="15.7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ht="15.7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ht="15.7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ht="15.7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ht="15.7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ht="15.7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ht="15.7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ht="15.7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ht="15.7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ht="15.7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ht="15.7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ht="15.75" customHeight="1">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ht="15.75" customHeight="1">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ht="15.75" customHeight="1">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ht="15.75" customHeight="1">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ht="15.75" customHeight="1">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ht="15.75" customHeight="1">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ht="15.75" customHeight="1">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ht="15.75" customHeight="1">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ht="15.75" customHeight="1">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ht="15.75" customHeight="1">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ht="15.75" customHeight="1">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ht="15.75" customHeight="1">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ht="15.75" customHeight="1">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ht="15.75" customHeight="1">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ht="15.75" customHeight="1">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ht="15.75" customHeight="1">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ht="15.75" customHeight="1">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ht="15.75" customHeight="1">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ht="15.75" customHeight="1">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ht="15.75" customHeight="1">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ht="15.75" customHeight="1">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ht="15.75" customHeight="1">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ht="15.75" customHeight="1">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ht="15.75" customHeight="1">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ht="15.75" customHeight="1">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ht="15.75" customHeight="1">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ht="15.75" customHeight="1">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ht="15.75" customHeight="1">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ht="15.75" customHeight="1">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ht="15.75" customHeight="1">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ht="15.75" customHeight="1">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ht="15.75" customHeight="1">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ht="15.75" customHeight="1">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ht="15.75" customHeight="1">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ht="15.75" customHeight="1">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ht="15.75" customHeight="1">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ht="15.75" customHeight="1">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ht="15.75" customHeight="1">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ht="15.75" customHeight="1">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ht="15.75" customHeight="1">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ht="15.75" customHeight="1">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ht="15.75" customHeight="1">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ht="15.75" customHeight="1">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ht="15.75" customHeight="1">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ht="15.75" customHeight="1">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ht="15.75" customHeight="1">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ht="15.75" customHeight="1">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ht="15.75" customHeight="1">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ht="15.7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ht="15.75" customHeight="1">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ht="15.75" customHeight="1">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ht="15.75" customHeight="1">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ht="15.75" customHeight="1">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ht="15.75" customHeight="1">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ht="15.75" customHeight="1">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ht="15.75" customHeight="1">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ht="15.75" customHeight="1">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ht="15.75" customHeight="1">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ht="15.75" customHeight="1">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ht="15.75" customHeight="1">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ht="15.75" customHeight="1">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ht="15.75" customHeight="1">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ht="15.75" customHeight="1">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ht="15.75" customHeight="1">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ht="15.75" customHeight="1">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ht="15.75" customHeight="1">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ht="15.75" customHeight="1">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ht="15.75" customHeight="1">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ht="15.75" customHeight="1">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ht="15.75" customHeight="1">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ht="15.75" customHeight="1">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ht="15.75" customHeight="1">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ht="15.75" customHeight="1">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ht="15.75" customHeight="1">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ht="15.75" customHeight="1">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ht="15.75" customHeight="1">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ht="15.75" customHeight="1">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ht="15.75" customHeight="1">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ht="15.75" customHeight="1">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ht="15.75" customHeight="1">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ht="15.75" customHeight="1">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ht="15.75" customHeight="1">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ht="15.75" customHeight="1">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ht="15.75" customHeight="1">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ht="15.75" customHeight="1">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ht="15.75" customHeight="1">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ht="15.75" customHeight="1">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ht="15.75" customHeight="1">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ht="15.75" customHeight="1">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ht="15.75" customHeight="1">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ht="15.75" customHeight="1">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ht="15.75" customHeight="1">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ht="15.75" customHeight="1">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ht="15.75" customHeight="1">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ht="15.75" customHeight="1">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ht="15.75" customHeight="1">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ht="15.75" customHeight="1">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ht="15.75" customHeight="1">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ht="15.75" customHeight="1">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ht="15.75" customHeight="1">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ht="15.75" customHeight="1">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ht="15.75" customHeight="1">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ht="15.75" customHeight="1">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ht="15.75" customHeight="1">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ht="15.75" customHeight="1">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ht="15.75" customHeight="1">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ht="15.75" customHeight="1">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ht="15.75" customHeight="1">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ht="15.75" customHeight="1">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ht="15.75" customHeight="1">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ht="15.75" customHeight="1">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ht="15.75" customHeight="1">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ht="15.75" customHeight="1">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ht="15.75" customHeight="1">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ht="15.75" customHeight="1">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ht="15.75" customHeight="1">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ht="15.75" customHeight="1">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ht="15.75" customHeight="1">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ht="15.75" customHeight="1">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ht="15.75" customHeight="1">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ht="15.75" customHeight="1">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ht="15.75" customHeight="1">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ht="15.75" customHeight="1">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ht="15.75" customHeight="1">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ht="15.75" customHeight="1">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ht="15.75" customHeight="1">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ht="15.75" customHeight="1">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ht="15.75" customHeight="1">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ht="15.75" customHeight="1">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ht="15.75" customHeight="1">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ht="15.75" customHeight="1">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ht="15.75" customHeight="1">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ht="15.75" customHeight="1">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ht="15.75" customHeight="1">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ht="15.75" customHeight="1">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ht="15.75" customHeight="1">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ht="15.75" customHeight="1">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ht="15.75" customHeight="1">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ht="15.75" customHeight="1">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ht="15.75" customHeight="1">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ht="15.75" customHeight="1">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ht="15.75" customHeight="1">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ht="15.75" customHeight="1">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ht="15.75" customHeight="1">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ht="15.75" customHeight="1">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ht="15.75" customHeight="1">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ht="15.75" customHeight="1">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ht="15.75" customHeight="1">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ht="15.75" customHeight="1">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ht="15.75" customHeight="1">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ht="15.75" customHeight="1">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ht="15.75" customHeight="1">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ht="15.75" customHeight="1">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ht="15.75" customHeight="1">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ht="15.75" customHeight="1">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ht="15.75" customHeight="1">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ht="15.75" customHeight="1">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ht="15.75" customHeight="1">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ht="15.75" customHeight="1">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ht="15.75" customHeight="1">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ht="15.75" customHeight="1">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ht="15.75" customHeight="1">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ht="15.75" customHeight="1">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ht="15.75" customHeight="1">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ht="15.75" customHeight="1">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ht="15.75" customHeight="1">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ht="15.75" customHeight="1">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ht="15.75" customHeight="1">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ht="15.75" customHeight="1">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ht="15.75" customHeight="1">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ht="15.75" customHeight="1">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ht="15.75" customHeight="1">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ht="15.75" customHeight="1">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ht="15.75" customHeight="1">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ht="15.75" customHeight="1">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ht="15.75" customHeight="1">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ht="15.75" customHeight="1">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ht="15.75" customHeight="1">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ht="15.75" customHeight="1">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ht="15.75" customHeight="1">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ht="15.75" customHeight="1">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ht="15.75" customHeight="1">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ht="15.75" customHeight="1">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ht="15.75" customHeight="1">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ht="15.75" customHeight="1">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ht="15.75" customHeight="1">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ht="15.75" customHeight="1">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ht="15.75" customHeight="1">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ht="15.75" customHeight="1">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ht="15.75" customHeight="1">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ht="15.75" customHeight="1">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ht="15.75" customHeight="1">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ht="15.75" customHeight="1">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ht="15.75" customHeight="1">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ht="15.75" customHeight="1">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ht="15.75" customHeight="1">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ht="15.75" customHeight="1">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ht="15.75" customHeight="1">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ht="15.75" customHeight="1">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ht="15.75" customHeight="1">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ht="15.75" customHeight="1">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ht="15.75" customHeight="1">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ht="15.75" customHeight="1">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ht="15.75" customHeight="1">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ht="15.75" customHeight="1">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ht="15.75" customHeight="1">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ht="15.75" customHeight="1">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ht="15.75" customHeight="1">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ht="15.75" customHeight="1">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ht="15.75" customHeight="1">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ht="15.75" customHeight="1">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ht="15.75" customHeight="1">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ht="15.75" customHeight="1">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ht="15.75" customHeight="1">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ht="15.75" customHeight="1">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ht="15.75" customHeight="1">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ht="15.75" customHeight="1">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ht="15.75" customHeight="1">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ht="15.75" customHeight="1">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ht="15.75" customHeight="1">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ht="15.75" customHeight="1">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ht="15.75" customHeight="1">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ht="15.75" customHeight="1">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ht="15.75" customHeight="1">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ht="15.75" customHeight="1">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ht="15.75" customHeight="1">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ht="15.75" customHeight="1">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ht="15.75" customHeight="1">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ht="15.75" customHeight="1">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ht="15.75" customHeight="1">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ht="15.75" customHeight="1">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ht="15.75" customHeight="1">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ht="15.75" customHeight="1">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ht="15.75" customHeight="1">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ht="15.75" customHeight="1">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ht="15.75" customHeight="1">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ht="15.75" customHeight="1">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ht="15.75" customHeight="1">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ht="15.75" customHeight="1">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ht="15.75" customHeight="1">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ht="15.75" customHeight="1">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ht="15.75" customHeight="1">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ht="15.75" customHeight="1">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ht="15.75" customHeight="1">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ht="15.75" customHeight="1">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ht="15.75" customHeight="1">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ht="15.75" customHeight="1">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ht="15.75" customHeight="1">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ht="15.75" customHeight="1">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ht="15.75" customHeight="1">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ht="15.75" customHeight="1">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ht="15.75" customHeight="1">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ht="15.75" customHeight="1">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ht="15.75" customHeight="1">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ht="15.75" customHeight="1">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ht="15.75" customHeight="1">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ht="15.75" customHeight="1">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ht="15.75" customHeight="1">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ht="15.75" customHeight="1">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ht="15.75" customHeight="1">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ht="15.75" customHeight="1">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ht="15.75" customHeight="1">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ht="15.75" customHeight="1">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ht="15.75" customHeight="1">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ht="15.75" customHeight="1">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ht="15.75" customHeight="1">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ht="15.75" customHeight="1">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ht="15.75" customHeight="1">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ht="15.75" customHeight="1">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ht="15.75" customHeight="1">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ht="15.75" customHeight="1">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ht="15.75" customHeight="1">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ht="15.75" customHeight="1">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ht="15.75" customHeight="1">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ht="15.75" customHeight="1">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ht="15.75" customHeight="1">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ht="15.75" customHeight="1">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ht="15.75" customHeight="1">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ht="15.75" customHeight="1">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ht="15.75" customHeight="1">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ht="15.75" customHeight="1">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ht="15.75" customHeight="1">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ht="15.75" customHeight="1">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ht="15.75" customHeight="1">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ht="15.75" customHeight="1">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ht="15.75" customHeight="1">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ht="15.75" customHeight="1">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ht="15.75" customHeight="1">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ht="15.75" customHeight="1">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ht="15.75" customHeight="1">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ht="15.75" customHeight="1">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ht="15.75" customHeight="1">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ht="15.75" customHeight="1">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ht="15.75" customHeight="1">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ht="15.75" customHeight="1">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ht="15.75" customHeight="1">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ht="15.75" customHeight="1">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ht="15.75" customHeight="1">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ht="15.75" customHeight="1">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ht="15.75" customHeight="1">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ht="15.75" customHeight="1">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ht="15.75" customHeight="1">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ht="15.75" customHeight="1">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ht="15.75" customHeight="1">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ht="15.75" customHeight="1">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ht="15.75" customHeight="1">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ht="15.75" customHeight="1">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ht="15.75" customHeight="1">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ht="15.75" customHeight="1">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ht="15.75" customHeight="1">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ht="15.75" customHeight="1">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ht="15.75" customHeight="1">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ht="15.75" customHeight="1">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ht="15.75" customHeight="1">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ht="15.75" customHeight="1">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ht="15.75" customHeight="1">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ht="15.75" customHeight="1">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ht="15.75" customHeight="1">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ht="15.75" customHeight="1">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ht="15.75" customHeight="1">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ht="15.75" customHeight="1">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ht="15.75" customHeight="1">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ht="15.75" customHeight="1">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ht="15.75" customHeight="1">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ht="15.75" customHeight="1">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ht="15.75" customHeight="1">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ht="15.75" customHeight="1">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ht="15.75" customHeight="1">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ht="15.75" customHeight="1">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ht="15.75" customHeight="1">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ht="15.75" customHeight="1">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ht="15.75" customHeight="1">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ht="15.75" customHeight="1">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ht="15.75" customHeight="1">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ht="15.75" customHeight="1">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ht="15.75" customHeight="1">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ht="15.75" customHeight="1">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ht="15.75" customHeight="1">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ht="15.75" customHeight="1">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ht="15.75" customHeight="1">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ht="15.75" customHeight="1">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ht="15.75" customHeight="1">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ht="15.75" customHeight="1">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ht="15.75" customHeight="1">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ht="15.75" customHeight="1">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ht="15.75" customHeight="1">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ht="15.75" customHeight="1">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ht="15.75" customHeight="1">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ht="15.75" customHeight="1">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ht="15.75" customHeight="1">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ht="15.75" customHeight="1">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ht="15.75" customHeight="1">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ht="15.75" customHeight="1">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ht="15.75" customHeight="1">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ht="15.75" customHeight="1">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ht="15.75" customHeight="1">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ht="15.75" customHeight="1">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ht="15.75" customHeight="1">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ht="15.75" customHeight="1">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ht="15.75" customHeight="1">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ht="15.75" customHeight="1">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ht="15.75" customHeight="1">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ht="15.75" customHeight="1">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ht="15.75" customHeight="1">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ht="15.75" customHeight="1">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ht="15.75" customHeight="1">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ht="15.75" customHeight="1">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ht="15.75" customHeight="1">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ht="15.75" customHeight="1">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ht="15.75" customHeight="1">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ht="15.75" customHeight="1">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ht="15.75" customHeight="1">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ht="15.75" customHeight="1">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ht="15.75" customHeight="1">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ht="15.75" customHeight="1">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ht="15.75" customHeight="1">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ht="15.75" customHeight="1">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ht="15.75" customHeight="1">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ht="15.75" customHeight="1">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ht="15.75" customHeight="1">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ht="15.75" customHeight="1">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ht="15.75" customHeight="1">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ht="15.75" customHeight="1">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ht="15.75" customHeight="1">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ht="15.75" customHeight="1">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ht="15.75" customHeight="1">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ht="15.75" customHeight="1">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ht="15.75" customHeight="1">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ht="15.75" customHeight="1">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ht="15.75" customHeight="1">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ht="15.75" customHeight="1">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ht="15.75" customHeight="1">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ht="15.75" customHeight="1">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ht="15.75" customHeight="1">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ht="15.75" customHeight="1">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ht="15.75" customHeight="1">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ht="15.75" customHeight="1">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ht="15.75" customHeight="1">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ht="15.75" customHeight="1">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ht="15.75" customHeight="1">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ht="15.75" customHeight="1">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ht="15.75" customHeight="1">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ht="15.75" customHeight="1">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ht="15.75" customHeight="1">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ht="15.75" customHeight="1">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ht="15.75" customHeight="1">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ht="15.75" customHeight="1">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ht="15.75" customHeight="1">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ht="15.75" customHeight="1">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ht="15.75" customHeight="1">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ht="15.75" customHeight="1">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ht="15.75" customHeight="1">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ht="15.75" customHeight="1">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ht="15.75" customHeight="1">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ht="15.75" customHeight="1">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ht="15.75" customHeight="1">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ht="15.75" customHeight="1">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ht="15.75" customHeight="1">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ht="15.75" customHeight="1">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ht="15.75" customHeight="1">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ht="15.75" customHeight="1">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ht="15.75" customHeight="1">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ht="15.75" customHeight="1">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ht="15.75" customHeight="1">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ht="15.75" customHeight="1">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ht="15.75" customHeight="1">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ht="15.75" customHeight="1">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ht="15.75" customHeight="1">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ht="15.75" customHeight="1">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ht="15.75" customHeight="1">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ht="15.75" customHeight="1">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ht="15.75" customHeight="1">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ht="15.75" customHeight="1">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ht="15.75" customHeight="1">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ht="15.75" customHeight="1">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ht="15.75" customHeight="1">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ht="15.75" customHeight="1">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ht="15.75" customHeight="1">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ht="15.75" customHeight="1">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ht="15.75" customHeight="1">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ht="15.75" customHeight="1">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ht="15.75" customHeight="1">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ht="15.75" customHeight="1">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ht="15.75" customHeight="1">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ht="15.75" customHeight="1">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ht="15.75" customHeight="1">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ht="15.75" customHeight="1">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ht="15.75" customHeight="1">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ht="15.75" customHeight="1">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ht="15.75" customHeight="1">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ht="15.75" customHeight="1">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ht="15.75" customHeight="1">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ht="15.75" customHeight="1">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ht="15.75" customHeight="1">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ht="15.75" customHeight="1">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ht="15.75" customHeight="1">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ht="15.75" customHeight="1">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ht="15.75" customHeight="1">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ht="15.75" customHeight="1">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ht="15.75" customHeight="1">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ht="15.75" customHeight="1">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ht="15.75" customHeight="1">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ht="15.75" customHeight="1">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ht="15.75" customHeight="1">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ht="15.75" customHeight="1">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ht="15.75" customHeight="1">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ht="15.75" customHeight="1">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ht="15.75" customHeight="1">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ht="15.75" customHeight="1">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ht="15.75" customHeight="1">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ht="15.75" customHeight="1">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ht="15.75" customHeight="1">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ht="15.75" customHeight="1">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ht="15.75" customHeight="1">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ht="15.75" customHeight="1">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ht="15.75" customHeight="1">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ht="15.75" customHeight="1">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ht="15.75" customHeight="1">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ht="15.75" customHeight="1">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ht="15.75" customHeight="1">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ht="15.75" customHeight="1">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ht="15.75" customHeight="1">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ht="15.75" customHeight="1">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ht="15.75" customHeight="1">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ht="15.75" customHeight="1">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ht="15.75" customHeight="1">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ht="15.75" customHeight="1">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ht="15.75" customHeight="1">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ht="15.75" customHeight="1">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ht="15.75" customHeight="1">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ht="15.75" customHeight="1">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ht="15.75" customHeight="1">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ht="15.75" customHeight="1">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ht="15.75" customHeight="1">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ht="15.75" customHeight="1">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ht="15.75" customHeight="1">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ht="15.75" customHeight="1">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ht="15.75" customHeight="1">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ht="15.75" customHeight="1">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ht="15.75" customHeight="1">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ht="15.75" customHeight="1">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ht="15.75" customHeight="1">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ht="15.75" customHeight="1">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ht="15.75" customHeight="1">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ht="15.75" customHeight="1">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ht="15.75" customHeight="1">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ht="15.75" customHeight="1">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ht="15.75" customHeight="1">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ht="15.75" customHeight="1">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ht="15.75" customHeight="1">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ht="15.75" customHeight="1">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ht="15.75" customHeight="1">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ht="15.75" customHeight="1">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ht="15.75" customHeight="1">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ht="15.75" customHeight="1">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ht="15.75" customHeight="1">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ht="15.75" customHeight="1">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ht="15.75" customHeight="1">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ht="15.75" customHeight="1">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ht="15.75" customHeight="1">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ht="15.75" customHeight="1">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ht="15.75" customHeight="1">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ht="15.75" customHeight="1">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ht="15.75" customHeight="1">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ht="15.75" customHeight="1">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ht="15.75" customHeight="1">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ht="15.75" customHeight="1">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ht="15.75" customHeight="1">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ht="15.75" customHeight="1">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ht="15.75" customHeight="1">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ht="15.75" customHeight="1">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ht="15.75" customHeight="1">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ht="15.75" customHeight="1">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ht="15.75" customHeight="1">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ht="15.75" customHeight="1">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ht="15.75" customHeight="1">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ht="15.75" customHeight="1">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ht="15.75" customHeight="1">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ht="15.75" customHeight="1">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ht="15.75" customHeight="1">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ht="15.75" customHeight="1">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ht="15.75" customHeight="1">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ht="15.75" customHeight="1">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ht="15.75" customHeight="1">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ht="15.75" customHeight="1">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ht="15.75" customHeight="1">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ht="15.75" customHeight="1">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ht="15.75" customHeight="1">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ht="15.75" customHeight="1">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ht="15.75" customHeight="1">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ht="15.75" customHeight="1">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ht="15.75" customHeight="1">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ht="15.75" customHeight="1">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ht="15.75" customHeight="1">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ht="15.75" customHeight="1">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ht="15.75" customHeight="1">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ht="15.75" customHeight="1">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ht="15.75" customHeight="1">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ht="15.75" customHeight="1">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ht="15.75" customHeight="1">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ht="15.75" customHeight="1">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ht="15.75" customHeight="1">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ht="15.75" customHeight="1">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ht="15.75" customHeight="1">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ht="15.75" customHeight="1">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ht="15.75" customHeight="1">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ht="15.75" customHeight="1">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ht="15.75" customHeight="1">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ht="15.75" customHeight="1">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ht="15.75" customHeight="1">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ht="15.75" customHeight="1">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ht="15.75" customHeight="1">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ht="15.75" customHeight="1">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ht="15.75" customHeight="1">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ht="15.75" customHeight="1">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ht="15.75" customHeight="1">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ht="15.75" customHeight="1">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ht="15.75" customHeight="1">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ht="15.75" customHeight="1">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ht="15.75" customHeight="1">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ht="15.75" customHeight="1">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ht="15.75" customHeight="1">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ht="15.75" customHeight="1">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ht="15.75" customHeight="1">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ht="15.75" customHeight="1">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ht="15.75" customHeight="1">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ht="15.75" customHeight="1">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ht="15.75" customHeight="1">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ht="15.75" customHeight="1">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ht="15.75" customHeight="1">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ht="15.75" customHeight="1">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ht="15.75" customHeight="1">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ht="15.75" customHeight="1">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ht="15.75" customHeight="1">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ht="15.75" customHeight="1">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ht="15.75" customHeight="1">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ht="15.75" customHeight="1">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ht="15.75" customHeight="1">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ht="15.75" customHeight="1">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ht="15.75" customHeight="1">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ht="15.75" customHeight="1">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ht="15.75" customHeight="1">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ht="15.75" customHeight="1">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ht="15.75" customHeight="1">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ht="15.75" customHeight="1">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ht="15.75" customHeight="1">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ht="15.75" customHeight="1">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ht="15.75" customHeight="1">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ht="15.75" customHeight="1">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ht="15.75" customHeight="1">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ht="15.75" customHeight="1">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ht="15.75" customHeight="1">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ht="15.75" customHeight="1">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ht="15.75" customHeight="1">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ht="15.75" customHeight="1">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ht="15.75" customHeight="1">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ht="15.75" customHeight="1">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ht="15.75" customHeight="1">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ht="15.75" customHeight="1">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ht="15.75" customHeight="1">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ht="15.75" customHeight="1">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ht="15.75" customHeight="1">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ht="15.75" customHeight="1">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ht="15.75" customHeight="1">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ht="15.75" customHeight="1">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ht="15.75" customHeight="1">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ht="15.75" customHeight="1">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ht="15.75" customHeight="1">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ht="15.75" customHeight="1">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ht="15.75" customHeight="1">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ht="15.75" customHeight="1">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ht="15.75" customHeight="1">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ht="15.75" customHeight="1">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ht="15.75" customHeight="1">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ht="15.75" customHeight="1">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ht="15.75" customHeight="1">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ht="15.75" customHeight="1">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ht="15.75" customHeight="1">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ht="15.75" customHeight="1">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ht="15.75" customHeight="1">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ht="15.75" customHeight="1">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ht="15.75" customHeight="1">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ht="15.75" customHeight="1">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ht="15.75" customHeight="1">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ht="15.75" customHeight="1">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ht="15.75" customHeight="1">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ht="15.75" customHeight="1">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ht="15.75" customHeight="1">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ht="15.75" customHeight="1">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ht="15.75" customHeight="1">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ht="15.75" customHeight="1">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ht="15.75" customHeight="1">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ht="15.75" customHeight="1">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ht="15.75" customHeight="1">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ht="15.75" customHeight="1">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ht="15.75" customHeight="1">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ht="15.75" customHeight="1">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ht="15.75" customHeight="1">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ht="15.75" customHeight="1">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ht="15.75" customHeight="1">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ht="15.75" customHeight="1">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ht="15.75" customHeight="1">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ht="15.75" customHeight="1">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ht="15.75" customHeight="1">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ht="15.75" customHeight="1">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ht="15.75" customHeight="1">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ht="15.75" customHeight="1">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ht="15.75" customHeight="1">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ht="15.75" customHeight="1">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ht="15.75" customHeight="1">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ht="15.75" customHeight="1">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ht="15.75" customHeight="1">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ht="15.75" customHeight="1">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ht="15.75" customHeight="1">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ht="15.75" customHeight="1">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ht="15.75" customHeight="1">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ht="15.75" customHeight="1">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ht="15.75" customHeight="1">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ht="15.75" customHeight="1">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ht="15.75" customHeight="1">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ht="15.75" customHeight="1">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ht="15.75" customHeight="1">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ht="15.75" customHeight="1">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ht="15.75" customHeight="1">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ht="15.75" customHeight="1">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ht="15.75" customHeight="1">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ht="15.75" customHeight="1">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ht="15.75" customHeight="1">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ht="15.75" customHeight="1">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ht="15.75" customHeight="1">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ht="15.75" customHeight="1">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ht="15.75" customHeight="1">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ht="15.75" customHeight="1">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ht="15.75" customHeight="1">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ht="15.75" customHeight="1">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ht="15.75" customHeight="1">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ht="15.75" customHeight="1">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ht="15.75" customHeight="1">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ht="15.75" customHeight="1">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ht="15.75" customHeight="1">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ht="15.75" customHeight="1">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ht="15.75" customHeight="1">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ht="15.75" customHeight="1">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ht="15.75" customHeight="1">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ht="15.75" customHeight="1">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ht="15.75" customHeight="1">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ht="15.75" customHeight="1">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ht="15.75" customHeight="1">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ht="15.75" customHeight="1">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ht="15.75" customHeight="1">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ht="15.75" customHeight="1">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ht="15.75" customHeight="1">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ht="15.75" customHeight="1">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ht="15.75" customHeight="1">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ht="15.75" customHeight="1">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ht="15.75" customHeight="1">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ht="15.75" customHeight="1">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ht="15.75" customHeight="1">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ht="15.75" customHeight="1">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ht="15.75" customHeight="1">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ht="15.75" customHeight="1">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ht="15.75" customHeight="1">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ht="15.75" customHeight="1">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ht="15.75" customHeight="1">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ht="15.75" customHeight="1">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ht="15.75" customHeight="1">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ht="15.75" customHeight="1">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ht="15.75" customHeight="1">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ht="15.75" customHeight="1">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ht="15.75" customHeight="1">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ht="15.75" customHeight="1">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ht="15.75" customHeight="1">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ht="15.75" customHeight="1">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ht="15.75" customHeight="1">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ht="15.75" customHeight="1">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hyperlinks>
    <hyperlink r:id="rId1" ref="A1"/>
  </hyperlinks>
  <printOptions/>
  <pageMargins bottom="0.75" footer="0.0" header="0.0" left="0.7" right="0.7" top="0.75"/>
  <pageSetup orientation="portrait"/>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C94844742134AB3908CF19E67AD84" ma:contentTypeVersion="19" ma:contentTypeDescription="Create a new document." ma:contentTypeScope="" ma:versionID="c278f75c76ed86b09345a87acd00ed0d">
  <xsd:schema xmlns:xsd="http://www.w3.org/2001/XMLSchema" xmlns:xs="http://www.w3.org/2001/XMLSchema" xmlns:p="http://schemas.microsoft.com/office/2006/metadata/properties" xmlns:ns2="b52c695f-68a9-4272-adaf-e274e55a474b" xmlns:ns3="6d564fab-149e-4f5c-8722-5b2212ba9b6a" targetNamespace="http://schemas.microsoft.com/office/2006/metadata/properties" ma:root="true" ma:fieldsID="ea57533a745fc02074f254d6783a5c41" ns2:_="" ns3:_="">
    <xsd:import namespace="b52c695f-68a9-4272-adaf-e274e55a474b"/>
    <xsd:import namespace="6d564fab-149e-4f5c-8722-5b2212ba9b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c695f-68a9-4272-adaf-e274e55a4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971681-25d3-426b-851b-245e2f7fb5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564fab-149e-4f5c-8722-5b2212ba9b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6fafba0-010e-4d4c-bb47-984c507fcb93}" ma:internalName="TaxCatchAll" ma:showField="CatchAllData" ma:web="6d564fab-149e-4f5c-8722-5b2212ba9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564fab-149e-4f5c-8722-5b2212ba9b6a" xsi:nil="true"/>
    <lcf76f155ced4ddcb4097134ff3c332f xmlns="b52c695f-68a9-4272-adaf-e274e55a47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492160-9914-4745-AD5B-3CDC959A450B}"/>
</file>

<file path=customXml/itemProps2.xml><?xml version="1.0" encoding="utf-8"?>
<ds:datastoreItem xmlns:ds="http://schemas.openxmlformats.org/officeDocument/2006/customXml" ds:itemID="{E5791E4F-4BE1-4E6D-83AE-776B9D5B312D}"/>
</file>

<file path=customXml/itemProps3.xml><?xml version="1.0" encoding="utf-8"?>
<ds:datastoreItem xmlns:ds="http://schemas.openxmlformats.org/officeDocument/2006/customXml" ds:itemID="{399A1637-6A26-4AD5-83BA-A370919DEA7D}"/>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0x010100B7DC94844742134AB3908CF19E67AD84</vt:lpwstr>
  </property>
</Properties>
</file>